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firstSheet="1" activeTab="1"/>
  </bookViews>
  <sheets>
    <sheet name="_@RISKFitInformation" sheetId="2" state="hidden" r:id="rId1"/>
    <sheet name="sjæl_sand" sheetId="1" r:id="rId2"/>
  </sheets>
  <definedNames>
    <definedName name="_AtRisk_FitDataRange_FIT_23868_9FD66" hidden="1">sjæl_sand!$AC$2:$AC$51</definedName>
    <definedName name="_AtRisk_FitDataRange_FIT_3773C_3555" hidden="1">sjæl_sand!$O$2:$O$51</definedName>
    <definedName name="_AtRisk_FitDataRange_FIT_5A5D_40A2E" hidden="1">sjæl_sand!$Y$2:$Y$51</definedName>
    <definedName name="_AtRisk_FitDataRange_FIT_6937B_835CF" hidden="1">sjæl_sand!$X$2:$X$51</definedName>
    <definedName name="_AtRisk_FitDataRange_FIT_E05A1_1BDC7" hidden="1">sjæl_sand!$R$2:$R$51</definedName>
    <definedName name="_AtRisk_FitDataRange_FIT_E5336_CA098" hidden="1">sjæl_sand!$M$2:$M$51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</definedNames>
  <calcPr calcId="0"/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AC52" i="1"/>
  <c r="Y52" i="1"/>
  <c r="X52" i="1"/>
  <c r="R52" i="1"/>
  <c r="O52" i="1"/>
  <c r="M52" i="1"/>
</calcChain>
</file>

<file path=xl/sharedStrings.xml><?xml version="1.0" encoding="utf-8"?>
<sst xmlns="http://schemas.openxmlformats.org/spreadsheetml/2006/main" count="876" uniqueCount="70">
  <si>
    <t>SysNr</t>
  </si>
  <si>
    <t>KredsNr</t>
  </si>
  <si>
    <t>EjendomsNr</t>
  </si>
  <si>
    <t>Gtype</t>
  </si>
  <si>
    <t>driftsform</t>
  </si>
  <si>
    <t>kommune.nr.</t>
  </si>
  <si>
    <t>region</t>
  </si>
  <si>
    <t>dyrk_areal</t>
  </si>
  <si>
    <t>ljord.hkg</t>
  </si>
  <si>
    <t>ljord.hkg1</t>
  </si>
  <si>
    <t>fsand.hkg</t>
  </si>
  <si>
    <t>gsand.hkg</t>
  </si>
  <si>
    <t>Varbyg_hkg.ha</t>
  </si>
  <si>
    <t>VinByg_hkg.ha</t>
  </si>
  <si>
    <t>Vhvede_hkg.ha</t>
  </si>
  <si>
    <t>Triticale_hkg.ha</t>
  </si>
  <si>
    <t>Rug_hkg.ha</t>
  </si>
  <si>
    <t>havre_hkg.ha</t>
  </si>
  <si>
    <t>Alm.rajgraes_hkg.ha</t>
  </si>
  <si>
    <t>It.rajgraes_hkg.ha</t>
  </si>
  <si>
    <t>Rodsv.fro_hkg.ha</t>
  </si>
  <si>
    <t>R_klover_hkg.ha</t>
  </si>
  <si>
    <t>Hv_klover_hkg.ha</t>
  </si>
  <si>
    <t>Fa_roer_hkg.ha</t>
  </si>
  <si>
    <t>Sp_kart_hkg.ha</t>
  </si>
  <si>
    <t>Laeg_kart_hkg.ha</t>
  </si>
  <si>
    <t>Pr_kart_hkg.ha</t>
  </si>
  <si>
    <t>St_kart_hkg.ha</t>
  </si>
  <si>
    <t>Raps_hkg.ha</t>
  </si>
  <si>
    <t>jbtype</t>
  </si>
  <si>
    <t>lsdel</t>
  </si>
  <si>
    <t>NA</t>
  </si>
  <si>
    <t>Sjael</t>
  </si>
  <si>
    <t>Created By Version</t>
  </si>
  <si>
    <t>6.3.0</t>
  </si>
  <si>
    <t>Required Version</t>
  </si>
  <si>
    <t>5.0.0</t>
  </si>
  <si>
    <t>Recommended Version</t>
  </si>
  <si>
    <t>Modified By Version</t>
  </si>
  <si>
    <t>Count</t>
  </si>
  <si>
    <t>GUID</t>
  </si>
  <si>
    <t>Name</t>
  </si>
  <si>
    <t>Range</t>
  </si>
  <si>
    <t>CRC</t>
  </si>
  <si>
    <t>Options</t>
  </si>
  <si>
    <t>Comp. Graph Serialization</t>
  </si>
  <si>
    <t>PP Graph Serialization</t>
  </si>
  <si>
    <t>QQ Graph Serialization</t>
  </si>
  <si>
    <t>Unsued</t>
  </si>
  <si>
    <t>Fixed Params</t>
  </si>
  <si>
    <t>Bootstrap Options</t>
  </si>
  <si>
    <t>BootstrapParamGraphSerialization</t>
  </si>
  <si>
    <t>BatchFit Options</t>
  </si>
  <si>
    <t>BootstrapGOFGraphSerialization</t>
  </si>
  <si>
    <t>FitSelector</t>
  </si>
  <si>
    <t>FIT_E5336_CA098</t>
  </si>
  <si>
    <t>F1	0	0	-1E+300	 1E+300	 1	0	0	 0	0	 1	23	BetaGeneral	Binomial	Expon	ExtValue	ExtValueMin	Gamma	Geomet	IntUniform	InvGauss	Laplace	Levy	Logistic	LogLogistic	Lognorm	NegBin	Normal	Pareto	Pearson5	Pearson6	Poisson	Triang	Uniform	Weibull	0	1	-1	1	 0	 1	0	0	0</t>
  </si>
  <si>
    <t xml:space="preserve"> 0	 8								</t>
  </si>
  <si>
    <t>F1	0	 1000	 .95</t>
  </si>
  <si>
    <t>GF1_rK0qDwEADgDCAQwjACYANACGAJoAmwCpALcAnAG+AbgBKgD//wAAAAAAAQQAAAAAAAAAAAEgRml0IENvbXBhcmlzb24gZm9yIFZhcmJ5Z19oa2cuaGEBLFJpc2tXZWlidWxsKDIsMjA2ODsyNSw3MTc7Umlza1NoaWZ0KDMyLDU3NSkpAQEQAAIAAQpTdGF0aXN0aWNzAwEBAP8BAQEBAQABAQEABAAAAAEBAQEBAAEBAQAEAAAACtYAAeQAAPQAAAkBAB4BADMBAEgBAF0BAHIBAIcBAAwABUlucHV0AAAlAQIADgAHV2VpYnVsbAABLwECABMADFVudXNlZCBDdXJ2ZQACTwECABMADFVudXNlZCBDdXJ2ZQADjAECABMADFVudXNlZCBDdXJ2ZQAETAECABMADFVudXNlZCBDdXJ2ZQAFOQECABMADFVudXNlZCBDdXJ2ZQAGTgECABMADFVudXNlZCBDdXJ2ZQAHIwECABMADFVudXNlZCBDdXJ2ZQAIKQECABMADFVudXNlZCBDdXJ2ZQAJYAECAKQBrgEBAQIBmpmZmZmZqT8AAGZmZmZmZu4/AAAFAAEBAQABAQEA</t>
  </si>
  <si>
    <t>FIT_3773C_3555</t>
  </si>
  <si>
    <t>GF1_rK0qDwEADgDBAQwjACYANACFAJkAmgCoALYAmwG9AbcBKgD//wAAAAAAAQQAAAAAAAAAAAEgRml0IENvbXBhcmlzb24gZm9yIFZodmVkZV9oa2cuaGEBK1Jpc2tXZWlidWxsKDQsMjk2OTs0NCw2NjtSaXNrU2hpZnQoMzAsNDM4KSkBARAAAgABClN0YXRpc3RpY3MDAQEA/wEBAQEBAAEBAQAEAAAAAQEBAQEAAQEBAAQAAAAK1QAB4wAA8wAACAEAHQEAMgEARwEAXAEAcQEAhgEADAAFSW5wdXQAACUBAgAOAAdXZWlidWxsAAEvAQIAEwAMVW51c2VkIEN1cnZlAAJPAQIAEwAMVW51c2VkIEN1cnZlAAOMAQIAEwAMVW51c2VkIEN1cnZlAARMAQIAEwAMVW51c2VkIEN1cnZlAAU5AQIAEwAMVW51c2VkIEN1cnZlAAZOAQIAEwAMVW51c2VkIEN1cnZlAAcjAQIAEwAMVW51c2VkIEN1cnZlAAgpAQIAEwAMVW51c2VkIEN1cnZlAAlgAQIAowGtAQEBAgGamZmZmZmpPwAAZmZmZmZm7j8AAAUAAQEBAAEBAQA=</t>
  </si>
  <si>
    <t>FIT_E05A1_1BDC7</t>
  </si>
  <si>
    <t>GF1_rK0qDwEADgC3AQwjACYANAB3AIsAjACaAKgAkQGzAa0BKgD//wAAAAAAAQQAAAAAAAAAAAEfRml0IENvbXBhcmlzb24gZm9yIGhhdnJlX2hrZy5oYQEeUmlza0V4dHZhbHVlTWluKDUyLDgzMjY7Niw3NzQpAQEQAAIAAQpTdGF0aXN0aWNzAwEBAP8BAQEBAQABAQEABAAAAAEBAQEBAAEBAQAEAAAACscAAdUAAOkAAP4AABMBACgBAD0BAFIBAGcBAHwBAAwABUlucHV0AAAlAQIAEgALRXh0VmFsdWVNaW4AAS8BAgATAAxVbnVzZWQgQ3VydmUAAk8BAgATAAxVbnVzZWQgQ3VydmUAA4wBAgATAAxVbnVzZWQgQ3VydmUABEwBAgATAAxVbnVzZWQgQ3VydmUABTkBAgATAAxVbnVzZWQgQ3VydmUABk4BAgATAAxVbnVzZWQgQ3VydmUAByMBAgATAAxVbnVzZWQgQ3VydmUACCkBAgATAAxVbnVzZWQgQ3VydmUACWABAgCZAaMBAQECAZqZmZmZmak/AABmZmZmZmbuPwAABQABAQEAAQEBAA==</t>
  </si>
  <si>
    <t>FIT_6937B_835CF</t>
  </si>
  <si>
    <t>GF1_rK0qDwEADgC0AQwjACYANAB3AIsAjACaAKgAjgGwAaoBKgD//wAAAAAAAQQAAAAAAAAAAAEhRml0IENvbXBhcmlzb24gZm9yIEZhX3JvZXJfaGtnLmhhARxSaXNrRXh0dmFsdWUoMTAyLDk3OTsxMiw1MzEpAQEQAAIAAQpTdGF0aXN0aWNzAwEBAP8BAQEBAQABAQEABAAAAAEBAQEBAAEBAQAEAAAACscAAdUAAOYAAPsAABABACUBADoBAE8BAGQBAHkBAAwABUlucHV0AAAlAQIADwAIRXh0VmFsdWUAAS8BAgATAAxVbnVzZWQgQ3VydmUAAk8BAgATAAxVbnVzZWQgQ3VydmUAA4wBAgATAAxVbnVzZWQgQ3VydmUABEwBAgATAAxVbnVzZWQgQ3VydmUABTkBAgATAAxVbnVzZWQgQ3VydmUABk4BAgATAAxVbnVzZWQgQ3VydmUAByMBAgATAAxVbnVzZWQgQ3VydmUACCkBAgATAAxVbnVzZWQgQ3VydmUACWABAgCWAaABAQECAZqZmZmZmak/AABmZmZmZmbuPwAABQABAQEAAQEBAA==</t>
  </si>
  <si>
    <t>FIT_5A5D_40A2E</t>
  </si>
  <si>
    <t>GF1_rK0qDwEADgC0AQwjACYANAB3AIsAjACaAKgAjgGwAaoBKgD//wAAAAAAAQQAAAAAAAAAAAEhRml0IENvbXBhcmlzb24gZm9yIFNwX2thcnRfaGtnLmhhARxSaXNrRXh0dmFsdWUoMzAyLDk1NzszNiw4NTkpAQEQAAIAAQpTdGF0aXN0aWNzAwEBAP8BAQEBAQABAQEABAAAAAEBAQEBAAEBAQAEAAAACscAAdUAAOYAAPsAABABACUBADoBAE8BAGQBAHkBAAwABUlucHV0AAAlAQIADwAIRXh0VmFsdWUAAS8BAgATAAxVbnVzZWQgQ3VydmUAAk8BAgATAAxVbnVzZWQgQ3VydmUAA4wBAgATAAxVbnVzZWQgQ3VydmUABEwBAgATAAxVbnVzZWQgQ3VydmUABTkBAgATAAxVbnVzZWQgQ3VydmUABk4BAgATAAxVbnVzZWQgQ3VydmUAByMBAgATAAxVbnVzZWQgQ3VydmUACCkBAgATAAxVbnVzZWQgQ3VydmUACWABAgCWAaABAQECAZqZmZmZmak/AABmZmZmZmbuPwAABQABAQEAAQEBAA==</t>
  </si>
  <si>
    <t>FIT_23868_9FD66</t>
  </si>
  <si>
    <t>GF1_rK0qDwEADgC3AQwjACYANAB3AIsAjACaAKgAkQGzAa0BKgD//wAAAAAAAQQAAAAAAAAAAAEeRml0IENvbXBhcmlzb24gZm9yIFJhcHNfaGtnLmhhAR9SaXNrRXh0dmFsdWVNaW4oMzcsNjk5MTszLDI1NzgpAQEQAAIAAQpTdGF0aXN0aWNzAwEBAP8BAQEBAQABAQEABAAAAAEBAQEBAAEBAQAEAAAACscAAdUAAOkAAP4AABMBACgBAD0BAFIBAGcBAHwBAAwABUlucHV0AAAlAQIAEgALRXh0VmFsdWVNaW4AAS8BAgATAAxVbnVzZWQgQ3VydmUAAk8BAgATAAxVbnVzZWQgQ3VydmUAA4wBAgATAAxVbnVzZWQgQ3VydmUABEwBAgATAAxVbnVzZWQgQ3VydmUABTkBAgATAAxVbnVzZWQgQ3VydmUABk4BAgATAAxVbnVzZWQgQ3VydmUAByMBAgATAAxVbnVzZWQgQ3VydmUACCkBAgATAAxVbnVzZWQgQ3VydmUACWABAgCZAaMBAQECAZqZmZmZmak/AABmZmZmZmbuPwAABQABAQEAAQEBA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</si>
</sst>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0" borderId="0" xfId="0" quotePrefix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/>
  </sheetViews>
  <sheetFormatPr defaultColWidth="25.7109375" defaultRowHeight="15" x14ac:dyDescent="0.25"/>
  <sheetData>
    <row r="1" spans="1:16" x14ac:dyDescent="0.25">
      <c r="A1" t="s">
        <v>33</v>
      </c>
      <c r="B1" t="s">
        <v>34</v>
      </c>
    </row>
    <row r="2" spans="1:16" x14ac:dyDescent="0.25">
      <c r="A2" t="s">
        <v>35</v>
      </c>
      <c r="B2" t="s">
        <v>36</v>
      </c>
    </row>
    <row r="3" spans="1:16" x14ac:dyDescent="0.25">
      <c r="A3" t="s">
        <v>37</v>
      </c>
      <c r="B3" t="s">
        <v>36</v>
      </c>
    </row>
    <row r="4" spans="1:16" x14ac:dyDescent="0.25">
      <c r="A4" t="s">
        <v>38</v>
      </c>
      <c r="B4" t="s">
        <v>34</v>
      </c>
    </row>
    <row r="9" spans="1:16" x14ac:dyDescent="0.25">
      <c r="A9" t="s">
        <v>39</v>
      </c>
      <c r="B9">
        <v>6</v>
      </c>
    </row>
    <row r="10" spans="1:16" x14ac:dyDescent="0.25">
      <c r="A10" t="s">
        <v>40</v>
      </c>
      <c r="B10" t="s">
        <v>41</v>
      </c>
      <c r="C10" t="s">
        <v>42</v>
      </c>
      <c r="D10" t="s">
        <v>43</v>
      </c>
      <c r="E10" t="s">
        <v>44</v>
      </c>
      <c r="F10" t="s">
        <v>45</v>
      </c>
      <c r="G10" t="s">
        <v>46</v>
      </c>
      <c r="H10" t="s">
        <v>47</v>
      </c>
      <c r="I10" t="s">
        <v>48</v>
      </c>
      <c r="J10" t="s">
        <v>49</v>
      </c>
      <c r="K10" t="s">
        <v>50</v>
      </c>
      <c r="L10" t="s">
        <v>51</v>
      </c>
      <c r="M10" t="s">
        <v>52</v>
      </c>
      <c r="N10" t="s">
        <v>53</v>
      </c>
      <c r="O10" t="s">
        <v>54</v>
      </c>
    </row>
    <row r="11" spans="1:16" x14ac:dyDescent="0.25">
      <c r="A11" t="s">
        <v>55</v>
      </c>
      <c r="B11" s="2" t="s">
        <v>12</v>
      </c>
      <c r="C11">
        <f>sjæl_sand!$M$2:$M$51</f>
        <v>62.062167479939902</v>
      </c>
      <c r="D11">
        <v>0</v>
      </c>
      <c r="E11" s="2" t="s">
        <v>56</v>
      </c>
      <c r="F11" t="s">
        <v>59</v>
      </c>
      <c r="J11" t="s">
        <v>57</v>
      </c>
      <c r="K11" t="s">
        <v>58</v>
      </c>
      <c r="O11">
        <v>4</v>
      </c>
      <c r="P11" t="b">
        <v>1</v>
      </c>
    </row>
    <row r="12" spans="1:16" x14ac:dyDescent="0.25">
      <c r="A12" t="s">
        <v>60</v>
      </c>
      <c r="B12" s="2" t="s">
        <v>14</v>
      </c>
      <c r="C12">
        <f>sjæl_sand!$O$2:$O$51</f>
        <v>84.038309344574401</v>
      </c>
      <c r="D12">
        <v>0</v>
      </c>
      <c r="E12" s="2" t="s">
        <v>56</v>
      </c>
      <c r="F12" t="s">
        <v>61</v>
      </c>
      <c r="J12" t="s">
        <v>57</v>
      </c>
      <c r="K12" t="s">
        <v>58</v>
      </c>
      <c r="O12">
        <v>4</v>
      </c>
      <c r="P12" t="b">
        <v>1</v>
      </c>
    </row>
    <row r="13" spans="1:16" x14ac:dyDescent="0.25">
      <c r="A13" t="s">
        <v>62</v>
      </c>
      <c r="B13" s="2" t="s">
        <v>17</v>
      </c>
      <c r="C13" t="str">
        <f>sjæl_sand!$R$2:$R$51</f>
        <v>NA</v>
      </c>
      <c r="D13">
        <v>0</v>
      </c>
      <c r="E13" s="2" t="s">
        <v>56</v>
      </c>
      <c r="F13" t="s">
        <v>63</v>
      </c>
      <c r="J13" t="s">
        <v>57</v>
      </c>
      <c r="K13" t="s">
        <v>58</v>
      </c>
      <c r="O13">
        <v>4</v>
      </c>
      <c r="P13" t="b">
        <v>1</v>
      </c>
    </row>
    <row r="14" spans="1:16" x14ac:dyDescent="0.25">
      <c r="A14" t="s">
        <v>64</v>
      </c>
      <c r="B14" s="2" t="s">
        <v>23</v>
      </c>
      <c r="C14" t="str">
        <f>sjæl_sand!$X$2:$X$51</f>
        <v>NA</v>
      </c>
      <c r="D14">
        <v>0</v>
      </c>
      <c r="E14" s="2" t="s">
        <v>56</v>
      </c>
      <c r="F14" t="s">
        <v>65</v>
      </c>
      <c r="J14" t="s">
        <v>57</v>
      </c>
      <c r="K14" t="s">
        <v>58</v>
      </c>
      <c r="O14">
        <v>4</v>
      </c>
      <c r="P14" t="b">
        <v>1</v>
      </c>
    </row>
    <row r="15" spans="1:16" x14ac:dyDescent="0.25">
      <c r="A15" t="s">
        <v>66</v>
      </c>
      <c r="B15" s="2" t="s">
        <v>24</v>
      </c>
      <c r="C15" t="str">
        <f>sjæl_sand!$Y$2:$Y$51</f>
        <v>NA</v>
      </c>
      <c r="D15">
        <v>0</v>
      </c>
      <c r="E15" s="2" t="s">
        <v>56</v>
      </c>
      <c r="F15" t="s">
        <v>67</v>
      </c>
      <c r="J15" t="s">
        <v>57</v>
      </c>
      <c r="K15" t="s">
        <v>58</v>
      </c>
      <c r="O15">
        <v>4</v>
      </c>
      <c r="P15" t="b">
        <v>1</v>
      </c>
    </row>
    <row r="16" spans="1:16" x14ac:dyDescent="0.25">
      <c r="A16" t="s">
        <v>68</v>
      </c>
      <c r="B16" s="2" t="s">
        <v>28</v>
      </c>
      <c r="C16" t="str">
        <f>sjæl_sand!$AC$2:$AC$51</f>
        <v>NA</v>
      </c>
      <c r="D16">
        <v>0</v>
      </c>
      <c r="E16" s="2" t="s">
        <v>56</v>
      </c>
      <c r="F16" t="s">
        <v>69</v>
      </c>
      <c r="J16" t="s">
        <v>57</v>
      </c>
      <c r="K16" t="s">
        <v>58</v>
      </c>
      <c r="O16">
        <v>4</v>
      </c>
      <c r="P16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topLeftCell="G1" workbookViewId="0">
      <pane ySplit="630" topLeftCell="A50" activePane="bottomLeft"/>
      <selection activeCell="AC52" sqref="AC52"/>
      <selection pane="bottomLeft" activeCell="AC52" sqref="AC52"/>
    </sheetView>
  </sheetViews>
  <sheetFormatPr defaultRowHeight="15" x14ac:dyDescent="0.25"/>
  <cols>
    <col min="13" max="29" width="9.140625" style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t="s">
        <v>29</v>
      </c>
      <c r="AE1" t="s">
        <v>30</v>
      </c>
    </row>
    <row r="2" spans="1:31" x14ac:dyDescent="0.25">
      <c r="A2">
        <v>691</v>
      </c>
      <c r="B2">
        <v>500</v>
      </c>
      <c r="C2">
        <v>1282</v>
      </c>
      <c r="D2">
        <v>0</v>
      </c>
      <c r="E2">
        <v>42</v>
      </c>
      <c r="F2">
        <v>340</v>
      </c>
      <c r="G2">
        <v>2</v>
      </c>
      <c r="H2">
        <v>187.15</v>
      </c>
      <c r="I2">
        <v>0</v>
      </c>
      <c r="J2">
        <v>0</v>
      </c>
      <c r="K2">
        <v>187.1525</v>
      </c>
      <c r="L2">
        <v>0</v>
      </c>
      <c r="M2" s="1">
        <v>52.076294693028998</v>
      </c>
      <c r="N2" s="1" t="s">
        <v>31</v>
      </c>
      <c r="O2" s="1">
        <v>75.632593602883503</v>
      </c>
      <c r="P2" s="1" t="s">
        <v>31</v>
      </c>
      <c r="Q2" s="1" t="s">
        <v>31</v>
      </c>
      <c r="R2" s="1" t="s">
        <v>31</v>
      </c>
      <c r="S2" s="1" t="s">
        <v>31</v>
      </c>
      <c r="T2" s="1" t="s">
        <v>31</v>
      </c>
      <c r="U2" s="1" t="s">
        <v>31</v>
      </c>
      <c r="V2" s="1" t="s">
        <v>31</v>
      </c>
      <c r="W2" s="1" t="s">
        <v>31</v>
      </c>
      <c r="X2" s="1" t="s">
        <v>31</v>
      </c>
      <c r="Y2" s="1" t="s">
        <v>31</v>
      </c>
      <c r="Z2" s="1" t="s">
        <v>31</v>
      </c>
      <c r="AA2" s="1" t="s">
        <v>31</v>
      </c>
      <c r="AB2" s="1" t="s">
        <v>31</v>
      </c>
      <c r="AC2" s="1" t="s">
        <v>31</v>
      </c>
      <c r="AD2" t="b">
        <v>1</v>
      </c>
      <c r="AE2" t="s">
        <v>32</v>
      </c>
    </row>
    <row r="3" spans="1:31" x14ac:dyDescent="0.25">
      <c r="A3">
        <v>782</v>
      </c>
      <c r="B3">
        <v>524</v>
      </c>
      <c r="C3">
        <v>1153</v>
      </c>
      <c r="D3">
        <v>0</v>
      </c>
      <c r="E3">
        <v>14</v>
      </c>
      <c r="F3">
        <v>306</v>
      </c>
      <c r="G3">
        <v>2</v>
      </c>
      <c r="H3">
        <v>32.375</v>
      </c>
      <c r="I3">
        <v>0.75</v>
      </c>
      <c r="J3">
        <v>0.1575</v>
      </c>
      <c r="K3">
        <v>1</v>
      </c>
      <c r="L3">
        <v>1.5</v>
      </c>
      <c r="M3" s="1" t="s">
        <v>31</v>
      </c>
      <c r="N3" s="1" t="s">
        <v>31</v>
      </c>
      <c r="O3" s="1">
        <v>91.206942166588803</v>
      </c>
      <c r="P3" s="1" t="s">
        <v>31</v>
      </c>
      <c r="Q3" s="1" t="s">
        <v>31</v>
      </c>
      <c r="R3" s="1" t="s">
        <v>31</v>
      </c>
      <c r="S3" s="1" t="s">
        <v>31</v>
      </c>
      <c r="T3" s="1" t="s">
        <v>31</v>
      </c>
      <c r="U3" s="1" t="s">
        <v>31</v>
      </c>
      <c r="V3" s="1" t="s">
        <v>31</v>
      </c>
      <c r="W3" s="1" t="s">
        <v>31</v>
      </c>
      <c r="X3" s="1" t="s">
        <v>31</v>
      </c>
      <c r="Y3" s="1">
        <v>440.17617243363202</v>
      </c>
      <c r="Z3" s="1" t="s">
        <v>31</v>
      </c>
      <c r="AA3" s="1" t="s">
        <v>31</v>
      </c>
      <c r="AB3" s="1" t="s">
        <v>31</v>
      </c>
      <c r="AC3" s="1" t="s">
        <v>31</v>
      </c>
      <c r="AD3" t="b">
        <v>1</v>
      </c>
      <c r="AE3" t="s">
        <v>32</v>
      </c>
    </row>
    <row r="4" spans="1:31" x14ac:dyDescent="0.25">
      <c r="A4">
        <v>4370</v>
      </c>
      <c r="B4">
        <v>500</v>
      </c>
      <c r="C4">
        <v>9428</v>
      </c>
      <c r="D4">
        <v>0</v>
      </c>
      <c r="E4">
        <v>61</v>
      </c>
      <c r="F4">
        <v>390</v>
      </c>
      <c r="G4">
        <v>2</v>
      </c>
      <c r="H4">
        <v>259.35000000000002</v>
      </c>
      <c r="I4">
        <v>0</v>
      </c>
      <c r="J4">
        <v>48.1</v>
      </c>
      <c r="K4">
        <v>211.2475</v>
      </c>
      <c r="L4">
        <v>0</v>
      </c>
      <c r="M4" s="1">
        <v>45.3721931970463</v>
      </c>
      <c r="N4" s="1" t="s">
        <v>31</v>
      </c>
      <c r="O4" s="1">
        <v>55.948610067596299</v>
      </c>
      <c r="P4" s="1" t="s">
        <v>31</v>
      </c>
      <c r="Q4" s="1" t="s">
        <v>31</v>
      </c>
      <c r="R4" s="1">
        <v>34.5187436676798</v>
      </c>
      <c r="S4" s="1" t="s">
        <v>31</v>
      </c>
      <c r="T4" s="1" t="s">
        <v>31</v>
      </c>
      <c r="U4" s="1" t="s">
        <v>31</v>
      </c>
      <c r="V4" s="1" t="s">
        <v>31</v>
      </c>
      <c r="W4" s="1" t="s">
        <v>31</v>
      </c>
      <c r="X4" s="1">
        <v>111.360247208931</v>
      </c>
      <c r="Y4" s="1" t="s">
        <v>31</v>
      </c>
      <c r="Z4" s="1" t="s">
        <v>31</v>
      </c>
      <c r="AA4" s="1" t="s">
        <v>31</v>
      </c>
      <c r="AB4" s="1" t="s">
        <v>31</v>
      </c>
      <c r="AC4" s="1" t="s">
        <v>31</v>
      </c>
      <c r="AD4" t="b">
        <v>1</v>
      </c>
      <c r="AE4" t="s">
        <v>32</v>
      </c>
    </row>
    <row r="5" spans="1:31" x14ac:dyDescent="0.25">
      <c r="A5">
        <v>7710</v>
      </c>
      <c r="B5">
        <v>700</v>
      </c>
      <c r="C5">
        <v>191</v>
      </c>
      <c r="D5">
        <v>0</v>
      </c>
      <c r="E5">
        <v>12</v>
      </c>
      <c r="F5">
        <v>376</v>
      </c>
      <c r="G5">
        <v>2</v>
      </c>
      <c r="H5">
        <v>164.52500000000001</v>
      </c>
      <c r="I5">
        <v>0</v>
      </c>
      <c r="J5">
        <v>47.097499999999997</v>
      </c>
      <c r="K5">
        <v>104.47499999999999</v>
      </c>
      <c r="L5">
        <v>0</v>
      </c>
      <c r="M5" s="1">
        <v>62.374354913969199</v>
      </c>
      <c r="N5" s="1" t="s">
        <v>31</v>
      </c>
      <c r="O5" s="1" t="s">
        <v>31</v>
      </c>
      <c r="P5" s="1" t="s">
        <v>31</v>
      </c>
      <c r="Q5" s="1" t="s">
        <v>31</v>
      </c>
      <c r="R5" s="1" t="s">
        <v>31</v>
      </c>
      <c r="S5" s="1" t="s">
        <v>31</v>
      </c>
      <c r="T5" s="1" t="s">
        <v>31</v>
      </c>
      <c r="U5" s="1" t="s">
        <v>31</v>
      </c>
      <c r="V5" s="1" t="s">
        <v>31</v>
      </c>
      <c r="W5" s="1">
        <v>4.3126734181476296</v>
      </c>
      <c r="X5" s="1">
        <v>126.71438546579699</v>
      </c>
      <c r="Y5" s="1" t="s">
        <v>31</v>
      </c>
      <c r="Z5" s="1" t="s">
        <v>31</v>
      </c>
      <c r="AA5" s="1" t="s">
        <v>31</v>
      </c>
      <c r="AB5" s="1" t="s">
        <v>31</v>
      </c>
      <c r="AC5" s="1" t="s">
        <v>31</v>
      </c>
      <c r="AD5" t="b">
        <v>1</v>
      </c>
      <c r="AE5" t="s">
        <v>32</v>
      </c>
    </row>
    <row r="6" spans="1:31" x14ac:dyDescent="0.25">
      <c r="A6">
        <v>8115</v>
      </c>
      <c r="B6">
        <v>850</v>
      </c>
      <c r="C6">
        <v>2689</v>
      </c>
      <c r="D6">
        <v>0</v>
      </c>
      <c r="E6">
        <v>11</v>
      </c>
      <c r="F6">
        <v>217</v>
      </c>
      <c r="G6">
        <v>1</v>
      </c>
      <c r="H6">
        <v>40.024999999999999</v>
      </c>
      <c r="I6">
        <v>0</v>
      </c>
      <c r="J6">
        <v>0</v>
      </c>
      <c r="K6">
        <v>40.002499999999998</v>
      </c>
      <c r="L6">
        <v>0</v>
      </c>
      <c r="M6" s="1" t="s">
        <v>31</v>
      </c>
      <c r="N6" s="1" t="s">
        <v>31</v>
      </c>
      <c r="O6" s="1">
        <v>58.364891703203199</v>
      </c>
      <c r="P6" s="1" t="s">
        <v>31</v>
      </c>
      <c r="Q6" s="1" t="s">
        <v>31</v>
      </c>
      <c r="R6" s="1">
        <v>49.154613564396001</v>
      </c>
      <c r="S6" s="1" t="s">
        <v>31</v>
      </c>
      <c r="T6" s="1" t="s">
        <v>31</v>
      </c>
      <c r="U6" s="1" t="s">
        <v>31</v>
      </c>
      <c r="V6" s="1" t="s">
        <v>31</v>
      </c>
      <c r="W6" s="1" t="s">
        <v>31</v>
      </c>
      <c r="X6" s="1" t="s">
        <v>31</v>
      </c>
      <c r="Y6" s="1" t="s">
        <v>31</v>
      </c>
      <c r="Z6" s="1" t="s">
        <v>31</v>
      </c>
      <c r="AA6" s="1" t="s">
        <v>31</v>
      </c>
      <c r="AB6" s="1" t="s">
        <v>31</v>
      </c>
      <c r="AC6" s="1">
        <v>34.6408562824029</v>
      </c>
      <c r="AD6" t="b">
        <v>1</v>
      </c>
      <c r="AE6" t="s">
        <v>32</v>
      </c>
    </row>
    <row r="7" spans="1:31" x14ac:dyDescent="0.25">
      <c r="A7">
        <v>8757</v>
      </c>
      <c r="B7">
        <v>524</v>
      </c>
      <c r="C7">
        <v>1885</v>
      </c>
      <c r="D7">
        <v>0</v>
      </c>
      <c r="E7">
        <v>21</v>
      </c>
      <c r="F7">
        <v>316</v>
      </c>
      <c r="G7">
        <v>2</v>
      </c>
      <c r="H7">
        <v>160.5</v>
      </c>
      <c r="I7">
        <v>0</v>
      </c>
      <c r="J7">
        <v>23.762499999999999</v>
      </c>
      <c r="K7">
        <v>124.75</v>
      </c>
      <c r="L7">
        <v>12</v>
      </c>
      <c r="M7" s="1" t="s">
        <v>31</v>
      </c>
      <c r="N7" s="1" t="s">
        <v>31</v>
      </c>
      <c r="O7" s="1">
        <v>69.3983553696917</v>
      </c>
      <c r="P7" s="1" t="s">
        <v>31</v>
      </c>
      <c r="Q7" s="1" t="s">
        <v>31</v>
      </c>
      <c r="R7" s="1" t="s">
        <v>31</v>
      </c>
      <c r="S7" s="1" t="s">
        <v>31</v>
      </c>
      <c r="T7" s="1" t="s">
        <v>31</v>
      </c>
      <c r="U7" s="1" t="s">
        <v>31</v>
      </c>
      <c r="V7" s="1" t="s">
        <v>31</v>
      </c>
      <c r="W7" s="1" t="s">
        <v>31</v>
      </c>
      <c r="X7" s="1" t="s">
        <v>31</v>
      </c>
      <c r="Y7" s="1" t="s">
        <v>31</v>
      </c>
      <c r="Z7" s="1" t="s">
        <v>31</v>
      </c>
      <c r="AA7" s="1" t="s">
        <v>31</v>
      </c>
      <c r="AB7" s="1" t="s">
        <v>31</v>
      </c>
      <c r="AC7" s="1" t="s">
        <v>31</v>
      </c>
      <c r="AD7" t="b">
        <v>1</v>
      </c>
      <c r="AE7" t="s">
        <v>32</v>
      </c>
    </row>
    <row r="8" spans="1:31" x14ac:dyDescent="0.25">
      <c r="A8">
        <v>9874</v>
      </c>
      <c r="B8">
        <v>500</v>
      </c>
      <c r="C8">
        <v>7827</v>
      </c>
      <c r="D8">
        <v>0</v>
      </c>
      <c r="E8">
        <v>21</v>
      </c>
      <c r="F8">
        <v>316</v>
      </c>
      <c r="G8">
        <v>2</v>
      </c>
      <c r="H8">
        <v>179.02500000000001</v>
      </c>
      <c r="I8">
        <v>0</v>
      </c>
      <c r="J8">
        <v>24</v>
      </c>
      <c r="K8">
        <v>135.035</v>
      </c>
      <c r="L8">
        <v>0</v>
      </c>
      <c r="M8" s="1">
        <v>54.286380333046701</v>
      </c>
      <c r="N8" s="1" t="s">
        <v>31</v>
      </c>
      <c r="O8" s="1">
        <v>73.305844823793393</v>
      </c>
      <c r="P8" s="1" t="s">
        <v>31</v>
      </c>
      <c r="Q8" s="1" t="s">
        <v>31</v>
      </c>
      <c r="R8" s="1" t="s">
        <v>31</v>
      </c>
      <c r="S8" s="1" t="s">
        <v>31</v>
      </c>
      <c r="T8" s="1" t="s">
        <v>31</v>
      </c>
      <c r="U8" s="1" t="s">
        <v>31</v>
      </c>
      <c r="V8" s="1" t="s">
        <v>31</v>
      </c>
      <c r="W8" s="1" t="s">
        <v>31</v>
      </c>
      <c r="X8" s="1" t="s">
        <v>31</v>
      </c>
      <c r="Y8" s="1" t="s">
        <v>31</v>
      </c>
      <c r="Z8" s="1" t="s">
        <v>31</v>
      </c>
      <c r="AA8" s="1" t="s">
        <v>31</v>
      </c>
      <c r="AB8" s="1" t="s">
        <v>31</v>
      </c>
      <c r="AC8" s="1" t="s">
        <v>31</v>
      </c>
      <c r="AD8" t="b">
        <v>1</v>
      </c>
      <c r="AE8" t="s">
        <v>32</v>
      </c>
    </row>
    <row r="9" spans="1:31" x14ac:dyDescent="0.25">
      <c r="A9">
        <v>11884</v>
      </c>
      <c r="B9">
        <v>524</v>
      </c>
      <c r="C9">
        <v>1298</v>
      </c>
      <c r="D9">
        <v>0</v>
      </c>
      <c r="E9">
        <v>14</v>
      </c>
      <c r="F9">
        <v>306</v>
      </c>
      <c r="G9">
        <v>2</v>
      </c>
      <c r="H9">
        <v>99.875</v>
      </c>
      <c r="I9">
        <v>0</v>
      </c>
      <c r="J9">
        <v>6.9</v>
      </c>
      <c r="K9">
        <v>27.172499999999999</v>
      </c>
      <c r="L9">
        <v>0</v>
      </c>
      <c r="M9" s="1">
        <v>61.122077788195803</v>
      </c>
      <c r="N9" s="1" t="s">
        <v>31</v>
      </c>
      <c r="O9" s="1">
        <v>77.262115327464301</v>
      </c>
      <c r="P9" s="1" t="s">
        <v>31</v>
      </c>
      <c r="Q9" s="1" t="s">
        <v>31</v>
      </c>
      <c r="R9" s="1" t="s">
        <v>31</v>
      </c>
      <c r="S9" s="1" t="s">
        <v>31</v>
      </c>
      <c r="T9" s="1" t="s">
        <v>31</v>
      </c>
      <c r="U9" s="1" t="s">
        <v>31</v>
      </c>
      <c r="V9" s="1" t="s">
        <v>31</v>
      </c>
      <c r="W9" s="1" t="s">
        <v>31</v>
      </c>
      <c r="X9" s="1" t="s">
        <v>31</v>
      </c>
      <c r="Y9" s="1">
        <v>292.27466280723502</v>
      </c>
      <c r="Z9" s="1" t="s">
        <v>31</v>
      </c>
      <c r="AA9" s="1" t="s">
        <v>31</v>
      </c>
      <c r="AB9" s="1" t="s">
        <v>31</v>
      </c>
      <c r="AC9" s="1" t="s">
        <v>31</v>
      </c>
      <c r="AD9" t="b">
        <v>1</v>
      </c>
      <c r="AE9" t="s">
        <v>32</v>
      </c>
    </row>
    <row r="10" spans="1:31" x14ac:dyDescent="0.25">
      <c r="A10">
        <v>13144</v>
      </c>
      <c r="B10">
        <v>500</v>
      </c>
      <c r="C10">
        <v>1367</v>
      </c>
      <c r="D10">
        <v>0</v>
      </c>
      <c r="E10">
        <v>11</v>
      </c>
      <c r="F10">
        <v>370</v>
      </c>
      <c r="G10">
        <v>2</v>
      </c>
      <c r="H10">
        <v>76.375</v>
      </c>
      <c r="I10">
        <v>0</v>
      </c>
      <c r="J10">
        <v>25.56</v>
      </c>
      <c r="K10">
        <v>50.82</v>
      </c>
      <c r="L10">
        <v>0</v>
      </c>
      <c r="M10" s="1">
        <v>58.157834845593698</v>
      </c>
      <c r="N10" s="1" t="s">
        <v>31</v>
      </c>
      <c r="O10" s="1">
        <v>74.152133355588703</v>
      </c>
      <c r="P10" s="1" t="s">
        <v>31</v>
      </c>
      <c r="Q10" s="1" t="s">
        <v>31</v>
      </c>
      <c r="R10" s="1" t="s">
        <v>31</v>
      </c>
      <c r="S10" s="1" t="s">
        <v>31</v>
      </c>
      <c r="T10" s="1" t="s">
        <v>31</v>
      </c>
      <c r="U10" s="1" t="s">
        <v>31</v>
      </c>
      <c r="V10" s="1" t="s">
        <v>31</v>
      </c>
      <c r="W10" s="1" t="s">
        <v>31</v>
      </c>
      <c r="X10" s="1" t="s">
        <v>31</v>
      </c>
      <c r="Y10" s="1" t="s">
        <v>31</v>
      </c>
      <c r="Z10" s="1" t="s">
        <v>31</v>
      </c>
      <c r="AA10" s="1" t="s">
        <v>31</v>
      </c>
      <c r="AB10" s="1" t="s">
        <v>31</v>
      </c>
      <c r="AC10" s="1">
        <v>37.117782146397602</v>
      </c>
      <c r="AD10" t="b">
        <v>1</v>
      </c>
      <c r="AE10" t="s">
        <v>32</v>
      </c>
    </row>
    <row r="11" spans="1:31" x14ac:dyDescent="0.25">
      <c r="A11">
        <v>13572</v>
      </c>
      <c r="B11">
        <v>500</v>
      </c>
      <c r="C11">
        <v>1007</v>
      </c>
      <c r="D11">
        <v>0</v>
      </c>
      <c r="E11">
        <v>11</v>
      </c>
      <c r="F11">
        <v>330</v>
      </c>
      <c r="G11">
        <v>2</v>
      </c>
      <c r="H11">
        <v>27.225000000000001</v>
      </c>
      <c r="I11">
        <v>0</v>
      </c>
      <c r="J11">
        <v>0</v>
      </c>
      <c r="K11">
        <v>27.234999999999999</v>
      </c>
      <c r="L11">
        <v>0</v>
      </c>
      <c r="M11" s="1">
        <v>62.062167479939902</v>
      </c>
      <c r="N11" s="1" t="s">
        <v>31</v>
      </c>
      <c r="O11" s="1" t="s">
        <v>31</v>
      </c>
      <c r="P11" s="1" t="s">
        <v>31</v>
      </c>
      <c r="Q11" s="1" t="s">
        <v>31</v>
      </c>
      <c r="R11" s="1" t="s">
        <v>31</v>
      </c>
      <c r="S11" s="1" t="s">
        <v>31</v>
      </c>
      <c r="T11" s="1" t="s">
        <v>31</v>
      </c>
      <c r="U11" s="1" t="s">
        <v>31</v>
      </c>
      <c r="V11" s="1" t="s">
        <v>31</v>
      </c>
      <c r="W11" s="1" t="s">
        <v>31</v>
      </c>
      <c r="X11" s="1" t="s">
        <v>31</v>
      </c>
      <c r="Y11" s="1" t="s">
        <v>31</v>
      </c>
      <c r="Z11" s="1" t="s">
        <v>31</v>
      </c>
      <c r="AA11" s="1" t="s">
        <v>31</v>
      </c>
      <c r="AB11" s="1" t="s">
        <v>31</v>
      </c>
      <c r="AC11" s="1" t="s">
        <v>31</v>
      </c>
      <c r="AD11" t="b">
        <v>1</v>
      </c>
      <c r="AE11" t="s">
        <v>32</v>
      </c>
    </row>
    <row r="12" spans="1:31" x14ac:dyDescent="0.25">
      <c r="A12">
        <v>14336</v>
      </c>
      <c r="B12">
        <v>850</v>
      </c>
      <c r="C12">
        <v>2980</v>
      </c>
      <c r="D12">
        <v>0</v>
      </c>
      <c r="E12">
        <v>65</v>
      </c>
      <c r="F12">
        <v>350</v>
      </c>
      <c r="G12">
        <v>2</v>
      </c>
      <c r="H12">
        <v>158.27500000000001</v>
      </c>
      <c r="I12">
        <v>0</v>
      </c>
      <c r="J12">
        <v>77.087500000000006</v>
      </c>
      <c r="K12">
        <v>79.435000000000002</v>
      </c>
      <c r="L12">
        <v>0</v>
      </c>
      <c r="M12" s="1">
        <v>87.160224928367398</v>
      </c>
      <c r="N12" s="1" t="s">
        <v>31</v>
      </c>
      <c r="O12" s="1">
        <v>84.038309344574401</v>
      </c>
      <c r="P12" s="1" t="s">
        <v>31</v>
      </c>
      <c r="Q12" s="1" t="s">
        <v>31</v>
      </c>
      <c r="R12" s="1" t="s">
        <v>31</v>
      </c>
      <c r="S12" s="1" t="s">
        <v>31</v>
      </c>
      <c r="T12" s="1" t="s">
        <v>31</v>
      </c>
      <c r="U12" s="1" t="s">
        <v>31</v>
      </c>
      <c r="V12" s="1" t="s">
        <v>31</v>
      </c>
      <c r="W12" s="1" t="s">
        <v>31</v>
      </c>
      <c r="X12" s="1" t="s">
        <v>31</v>
      </c>
      <c r="Y12" s="1" t="s">
        <v>31</v>
      </c>
      <c r="Z12" s="1" t="s">
        <v>31</v>
      </c>
      <c r="AA12" s="1" t="s">
        <v>31</v>
      </c>
      <c r="AB12" s="1" t="s">
        <v>31</v>
      </c>
      <c r="AC12" s="1">
        <v>37.086673657381702</v>
      </c>
      <c r="AD12" t="b">
        <v>1</v>
      </c>
      <c r="AE12" t="s">
        <v>32</v>
      </c>
    </row>
    <row r="13" spans="1:31" x14ac:dyDescent="0.25">
      <c r="A13">
        <v>14897</v>
      </c>
      <c r="B13">
        <v>528</v>
      </c>
      <c r="C13">
        <v>253</v>
      </c>
      <c r="D13">
        <v>0</v>
      </c>
      <c r="E13">
        <v>21</v>
      </c>
      <c r="F13">
        <v>400</v>
      </c>
      <c r="G13">
        <v>1</v>
      </c>
      <c r="H13">
        <v>122.675</v>
      </c>
      <c r="I13">
        <v>0</v>
      </c>
      <c r="J13">
        <v>0</v>
      </c>
      <c r="K13">
        <v>122.675</v>
      </c>
      <c r="L13">
        <v>0</v>
      </c>
      <c r="M13" s="1" t="s">
        <v>31</v>
      </c>
      <c r="N13" s="1" t="s">
        <v>31</v>
      </c>
      <c r="O13" s="1" t="s">
        <v>31</v>
      </c>
      <c r="P13" s="1" t="s">
        <v>31</v>
      </c>
      <c r="Q13" s="1" t="s">
        <v>31</v>
      </c>
      <c r="R13" s="1" t="s">
        <v>31</v>
      </c>
      <c r="S13" s="1" t="s">
        <v>31</v>
      </c>
      <c r="T13" s="1" t="s">
        <v>31</v>
      </c>
      <c r="U13" s="1" t="s">
        <v>31</v>
      </c>
      <c r="V13" s="1" t="s">
        <v>31</v>
      </c>
      <c r="W13" s="1" t="s">
        <v>31</v>
      </c>
      <c r="X13" s="1" t="s">
        <v>31</v>
      </c>
      <c r="Y13" s="1" t="s">
        <v>31</v>
      </c>
      <c r="Z13" s="1" t="s">
        <v>31</v>
      </c>
      <c r="AA13" s="1" t="s">
        <v>31</v>
      </c>
      <c r="AB13" s="1" t="s">
        <v>31</v>
      </c>
      <c r="AC13" s="1" t="s">
        <v>31</v>
      </c>
      <c r="AD13" t="b">
        <v>1</v>
      </c>
      <c r="AE13" t="s">
        <v>32</v>
      </c>
    </row>
    <row r="14" spans="1:31" x14ac:dyDescent="0.25">
      <c r="A14">
        <v>15615</v>
      </c>
      <c r="B14">
        <v>500</v>
      </c>
      <c r="C14">
        <v>5180</v>
      </c>
      <c r="D14">
        <v>0</v>
      </c>
      <c r="E14">
        <v>11</v>
      </c>
      <c r="F14">
        <v>326</v>
      </c>
      <c r="G14">
        <v>2</v>
      </c>
      <c r="H14">
        <v>193.15</v>
      </c>
      <c r="I14">
        <v>0</v>
      </c>
      <c r="J14">
        <v>63.5</v>
      </c>
      <c r="K14">
        <v>115.825</v>
      </c>
      <c r="L14">
        <v>0</v>
      </c>
      <c r="M14" s="1" t="s">
        <v>31</v>
      </c>
      <c r="N14" s="1" t="s">
        <v>31</v>
      </c>
      <c r="O14" s="1">
        <v>79.284248637254606</v>
      </c>
      <c r="P14" s="1" t="s">
        <v>31</v>
      </c>
      <c r="Q14" s="1" t="s">
        <v>31</v>
      </c>
      <c r="R14" s="1" t="s">
        <v>31</v>
      </c>
      <c r="S14" s="1" t="s">
        <v>31</v>
      </c>
      <c r="T14" s="1" t="s">
        <v>31</v>
      </c>
      <c r="U14" s="1" t="s">
        <v>31</v>
      </c>
      <c r="V14" s="1" t="s">
        <v>31</v>
      </c>
      <c r="W14" s="1" t="s">
        <v>31</v>
      </c>
      <c r="X14" s="1" t="s">
        <v>31</v>
      </c>
      <c r="Y14" s="1" t="s">
        <v>31</v>
      </c>
      <c r="Z14" s="1" t="s">
        <v>31</v>
      </c>
      <c r="AA14" s="1" t="s">
        <v>31</v>
      </c>
      <c r="AB14" s="1" t="s">
        <v>31</v>
      </c>
      <c r="AC14" s="1">
        <v>34.615955750864899</v>
      </c>
      <c r="AD14" t="b">
        <v>1</v>
      </c>
      <c r="AE14" t="s">
        <v>32</v>
      </c>
    </row>
    <row r="15" spans="1:31" x14ac:dyDescent="0.25">
      <c r="A15">
        <v>15809</v>
      </c>
      <c r="B15">
        <v>500</v>
      </c>
      <c r="C15">
        <v>5054</v>
      </c>
      <c r="D15">
        <v>0</v>
      </c>
      <c r="E15">
        <v>11</v>
      </c>
      <c r="F15">
        <v>340</v>
      </c>
      <c r="G15">
        <v>2</v>
      </c>
      <c r="H15">
        <v>36.35</v>
      </c>
      <c r="I15">
        <v>0</v>
      </c>
      <c r="J15">
        <v>0</v>
      </c>
      <c r="K15">
        <v>36.35</v>
      </c>
      <c r="L15">
        <v>0</v>
      </c>
      <c r="M15" s="1">
        <v>60.4727573656982</v>
      </c>
      <c r="N15" s="1" t="s">
        <v>31</v>
      </c>
      <c r="O15" s="1">
        <v>70.565310512187907</v>
      </c>
      <c r="P15" s="1" t="s">
        <v>31</v>
      </c>
      <c r="Q15" s="1" t="s">
        <v>31</v>
      </c>
      <c r="R15" s="1" t="s">
        <v>31</v>
      </c>
      <c r="S15" s="1">
        <v>16.723349938349902</v>
      </c>
      <c r="T15" s="1" t="s">
        <v>31</v>
      </c>
      <c r="U15" s="1" t="s">
        <v>31</v>
      </c>
      <c r="V15" s="1" t="s">
        <v>31</v>
      </c>
      <c r="W15" s="1" t="s">
        <v>31</v>
      </c>
      <c r="X15" s="1" t="s">
        <v>31</v>
      </c>
      <c r="Y15" s="1" t="s">
        <v>31</v>
      </c>
      <c r="Z15" s="1" t="s">
        <v>31</v>
      </c>
      <c r="AA15" s="1" t="s">
        <v>31</v>
      </c>
      <c r="AB15" s="1" t="s">
        <v>31</v>
      </c>
      <c r="AC15" s="1">
        <v>40.502358953580597</v>
      </c>
      <c r="AD15" t="b">
        <v>1</v>
      </c>
      <c r="AE15" t="s">
        <v>32</v>
      </c>
    </row>
    <row r="16" spans="1:31" x14ac:dyDescent="0.25">
      <c r="A16">
        <v>17407</v>
      </c>
      <c r="B16">
        <v>519</v>
      </c>
      <c r="C16">
        <v>1013</v>
      </c>
      <c r="D16">
        <v>0</v>
      </c>
      <c r="E16">
        <v>11</v>
      </c>
      <c r="F16">
        <v>370</v>
      </c>
      <c r="G16">
        <v>2</v>
      </c>
      <c r="H16">
        <v>82.05</v>
      </c>
      <c r="I16">
        <v>0</v>
      </c>
      <c r="J16">
        <v>22.732500000000002</v>
      </c>
      <c r="K16">
        <v>59.325000000000003</v>
      </c>
      <c r="L16">
        <v>0</v>
      </c>
      <c r="M16" s="1">
        <v>54.139992789004403</v>
      </c>
      <c r="N16" s="1" t="s">
        <v>31</v>
      </c>
      <c r="O16" s="1">
        <v>77.370316382270701</v>
      </c>
      <c r="P16" s="1" t="s">
        <v>31</v>
      </c>
      <c r="Q16" s="1" t="s">
        <v>31</v>
      </c>
      <c r="R16" s="1" t="s">
        <v>31</v>
      </c>
      <c r="S16" s="1" t="s">
        <v>31</v>
      </c>
      <c r="T16" s="1" t="s">
        <v>31</v>
      </c>
      <c r="U16" s="1" t="s">
        <v>31</v>
      </c>
      <c r="V16" s="1" t="s">
        <v>31</v>
      </c>
      <c r="W16" s="1" t="s">
        <v>31</v>
      </c>
      <c r="X16" s="1">
        <v>95.226458333333298</v>
      </c>
      <c r="Y16" s="1" t="s">
        <v>31</v>
      </c>
      <c r="Z16" s="1" t="s">
        <v>31</v>
      </c>
      <c r="AA16" s="1" t="s">
        <v>31</v>
      </c>
      <c r="AB16" s="1" t="s">
        <v>31</v>
      </c>
      <c r="AC16" s="1" t="s">
        <v>31</v>
      </c>
      <c r="AD16" t="b">
        <v>1</v>
      </c>
      <c r="AE16" t="s">
        <v>32</v>
      </c>
    </row>
    <row r="17" spans="1:31" x14ac:dyDescent="0.25">
      <c r="A17">
        <v>18424</v>
      </c>
      <c r="B17">
        <v>524</v>
      </c>
      <c r="C17">
        <v>1144</v>
      </c>
      <c r="D17">
        <v>0</v>
      </c>
      <c r="E17">
        <v>11</v>
      </c>
      <c r="F17">
        <v>326</v>
      </c>
      <c r="G17">
        <v>2</v>
      </c>
      <c r="H17">
        <v>47.225000000000001</v>
      </c>
      <c r="I17">
        <v>3.9224999999999999</v>
      </c>
      <c r="J17">
        <v>17.122499999999999</v>
      </c>
      <c r="K17">
        <v>24.4375</v>
      </c>
      <c r="L17">
        <v>0</v>
      </c>
      <c r="M17" s="1">
        <v>35.672764209234003</v>
      </c>
      <c r="N17" s="1" t="s">
        <v>31</v>
      </c>
      <c r="O17" s="1">
        <v>53.940639846616101</v>
      </c>
      <c r="P17" s="1">
        <v>38.347290150509998</v>
      </c>
      <c r="Q17" s="1" t="s">
        <v>31</v>
      </c>
      <c r="R17" s="1" t="s">
        <v>31</v>
      </c>
      <c r="S17" s="1" t="s">
        <v>31</v>
      </c>
      <c r="T17" s="1" t="s">
        <v>31</v>
      </c>
      <c r="U17" s="1" t="s">
        <v>31</v>
      </c>
      <c r="V17" s="1" t="s">
        <v>31</v>
      </c>
      <c r="W17" s="1" t="s">
        <v>31</v>
      </c>
      <c r="X17" s="1" t="s">
        <v>31</v>
      </c>
      <c r="Y17" s="1" t="s">
        <v>31</v>
      </c>
      <c r="Z17" s="1" t="s">
        <v>31</v>
      </c>
      <c r="AA17" s="1" t="s">
        <v>31</v>
      </c>
      <c r="AB17" s="1" t="s">
        <v>31</v>
      </c>
      <c r="AC17" s="1" t="s">
        <v>31</v>
      </c>
      <c r="AD17" t="b">
        <v>1</v>
      </c>
      <c r="AE17" t="s">
        <v>32</v>
      </c>
    </row>
    <row r="18" spans="1:31" x14ac:dyDescent="0.25">
      <c r="A18">
        <v>19747</v>
      </c>
      <c r="B18">
        <v>850</v>
      </c>
      <c r="C18">
        <v>3154</v>
      </c>
      <c r="D18">
        <v>0</v>
      </c>
      <c r="E18">
        <v>11</v>
      </c>
      <c r="F18">
        <v>316</v>
      </c>
      <c r="G18">
        <v>2</v>
      </c>
      <c r="H18">
        <v>312.5</v>
      </c>
      <c r="I18">
        <v>0</v>
      </c>
      <c r="J18">
        <v>62.424999999999997</v>
      </c>
      <c r="K18">
        <v>202.97499999999999</v>
      </c>
      <c r="L18">
        <v>47.1</v>
      </c>
      <c r="M18" s="1">
        <v>66.515616998758006</v>
      </c>
      <c r="N18" s="1" t="s">
        <v>31</v>
      </c>
      <c r="O18" s="1">
        <v>82.915341781049705</v>
      </c>
      <c r="P18" s="1" t="s">
        <v>31</v>
      </c>
      <c r="Q18" s="1" t="s">
        <v>31</v>
      </c>
      <c r="R18" s="1" t="s">
        <v>31</v>
      </c>
      <c r="S18" s="1">
        <v>15.3475556332398</v>
      </c>
      <c r="T18" s="1" t="s">
        <v>31</v>
      </c>
      <c r="U18" s="1" t="s">
        <v>31</v>
      </c>
      <c r="V18" s="1" t="s">
        <v>31</v>
      </c>
      <c r="W18" s="1" t="s">
        <v>31</v>
      </c>
      <c r="X18" s="1" t="s">
        <v>31</v>
      </c>
      <c r="Y18" s="1" t="s">
        <v>31</v>
      </c>
      <c r="Z18" s="1" t="s">
        <v>31</v>
      </c>
      <c r="AA18" s="1" t="s">
        <v>31</v>
      </c>
      <c r="AB18" s="1" t="s">
        <v>31</v>
      </c>
      <c r="AC18" s="1">
        <v>36.5824701539782</v>
      </c>
      <c r="AD18" t="b">
        <v>1</v>
      </c>
      <c r="AE18" t="s">
        <v>32</v>
      </c>
    </row>
    <row r="19" spans="1:31" x14ac:dyDescent="0.25">
      <c r="A19">
        <v>22074</v>
      </c>
      <c r="B19">
        <v>850</v>
      </c>
      <c r="C19">
        <v>1770</v>
      </c>
      <c r="D19">
        <v>0</v>
      </c>
      <c r="E19">
        <v>65</v>
      </c>
      <c r="F19">
        <v>219</v>
      </c>
      <c r="G19">
        <v>1</v>
      </c>
      <c r="H19">
        <v>38.325000000000003</v>
      </c>
      <c r="I19">
        <v>0</v>
      </c>
      <c r="J19">
        <v>13.605</v>
      </c>
      <c r="K19">
        <v>24.7</v>
      </c>
      <c r="L19">
        <v>0</v>
      </c>
      <c r="M19" s="1" t="s">
        <v>31</v>
      </c>
      <c r="N19" s="1" t="s">
        <v>31</v>
      </c>
      <c r="O19" s="1">
        <v>51.038471321239903</v>
      </c>
      <c r="P19" s="1" t="s">
        <v>31</v>
      </c>
      <c r="Q19" s="1" t="s">
        <v>31</v>
      </c>
      <c r="R19" s="1" t="s">
        <v>31</v>
      </c>
      <c r="S19" s="1" t="s">
        <v>31</v>
      </c>
      <c r="T19" s="1" t="s">
        <v>31</v>
      </c>
      <c r="U19" s="1" t="s">
        <v>31</v>
      </c>
      <c r="V19" s="1" t="s">
        <v>31</v>
      </c>
      <c r="W19" s="1" t="s">
        <v>31</v>
      </c>
      <c r="X19" s="1" t="s">
        <v>31</v>
      </c>
      <c r="Y19" s="1">
        <v>367.230802521768</v>
      </c>
      <c r="Z19" s="1" t="s">
        <v>31</v>
      </c>
      <c r="AA19" s="1" t="s">
        <v>31</v>
      </c>
      <c r="AB19" s="1" t="s">
        <v>31</v>
      </c>
      <c r="AC19" s="1" t="s">
        <v>31</v>
      </c>
      <c r="AD19" t="b">
        <v>1</v>
      </c>
      <c r="AE19" t="s">
        <v>32</v>
      </c>
    </row>
    <row r="20" spans="1:31" x14ac:dyDescent="0.25">
      <c r="A20">
        <v>23896</v>
      </c>
      <c r="B20">
        <v>519</v>
      </c>
      <c r="C20">
        <v>855</v>
      </c>
      <c r="D20">
        <v>0</v>
      </c>
      <c r="E20">
        <v>15</v>
      </c>
      <c r="F20">
        <v>390</v>
      </c>
      <c r="G20">
        <v>2</v>
      </c>
      <c r="H20">
        <v>192.9</v>
      </c>
      <c r="I20">
        <v>0</v>
      </c>
      <c r="J20">
        <v>62.442500000000003</v>
      </c>
      <c r="K20">
        <v>89.782499999999999</v>
      </c>
      <c r="L20">
        <v>0</v>
      </c>
      <c r="M20" s="1">
        <v>60.577722297772802</v>
      </c>
      <c r="N20" s="1" t="s">
        <v>31</v>
      </c>
      <c r="O20" s="1">
        <v>66.569899844081405</v>
      </c>
      <c r="P20" s="1" t="s">
        <v>31</v>
      </c>
      <c r="Q20" s="1" t="s">
        <v>31</v>
      </c>
      <c r="R20" s="1" t="s">
        <v>31</v>
      </c>
      <c r="S20" s="1" t="s">
        <v>31</v>
      </c>
      <c r="T20" s="1" t="s">
        <v>31</v>
      </c>
      <c r="U20" s="1" t="s">
        <v>31</v>
      </c>
      <c r="V20" s="1" t="s">
        <v>31</v>
      </c>
      <c r="W20" s="1" t="s">
        <v>31</v>
      </c>
      <c r="X20" s="1">
        <v>112.092507462687</v>
      </c>
      <c r="Y20" s="1" t="s">
        <v>31</v>
      </c>
      <c r="Z20" s="1" t="s">
        <v>31</v>
      </c>
      <c r="AA20" s="1" t="s">
        <v>31</v>
      </c>
      <c r="AB20" s="1" t="s">
        <v>31</v>
      </c>
      <c r="AC20" s="1" t="s">
        <v>31</v>
      </c>
      <c r="AD20" t="b">
        <v>1</v>
      </c>
      <c r="AE20" t="s">
        <v>32</v>
      </c>
    </row>
    <row r="21" spans="1:31" x14ac:dyDescent="0.25">
      <c r="A21">
        <v>24261</v>
      </c>
      <c r="B21">
        <v>850</v>
      </c>
      <c r="C21">
        <v>2809</v>
      </c>
      <c r="D21">
        <v>0</v>
      </c>
      <c r="E21">
        <v>65</v>
      </c>
      <c r="F21">
        <v>250</v>
      </c>
      <c r="G21">
        <v>1</v>
      </c>
      <c r="H21">
        <v>42.35</v>
      </c>
      <c r="I21">
        <v>0</v>
      </c>
      <c r="J21">
        <v>0</v>
      </c>
      <c r="K21">
        <v>42.337499999999999</v>
      </c>
      <c r="L21">
        <v>0</v>
      </c>
      <c r="M21" s="1" t="s">
        <v>31</v>
      </c>
      <c r="N21" s="1" t="s">
        <v>31</v>
      </c>
      <c r="O21" s="1" t="s">
        <v>31</v>
      </c>
      <c r="P21" s="1" t="s">
        <v>31</v>
      </c>
      <c r="Q21" s="1" t="s">
        <v>31</v>
      </c>
      <c r="R21" s="1" t="s">
        <v>31</v>
      </c>
      <c r="S21" s="1" t="s">
        <v>31</v>
      </c>
      <c r="T21" s="1" t="s">
        <v>31</v>
      </c>
      <c r="U21" s="1" t="s">
        <v>31</v>
      </c>
      <c r="V21" s="1" t="s">
        <v>31</v>
      </c>
      <c r="W21" s="1" t="s">
        <v>31</v>
      </c>
      <c r="X21" s="1" t="s">
        <v>31</v>
      </c>
      <c r="Y21" s="1" t="s">
        <v>31</v>
      </c>
      <c r="Z21" s="1" t="s">
        <v>31</v>
      </c>
      <c r="AA21" s="1" t="s">
        <v>31</v>
      </c>
      <c r="AB21" s="1" t="s">
        <v>31</v>
      </c>
      <c r="AC21" s="1" t="s">
        <v>31</v>
      </c>
      <c r="AD21" t="b">
        <v>1</v>
      </c>
      <c r="AE21" t="s">
        <v>32</v>
      </c>
    </row>
    <row r="22" spans="1:31" x14ac:dyDescent="0.25">
      <c r="A22">
        <v>25226</v>
      </c>
      <c r="B22">
        <v>850</v>
      </c>
      <c r="C22">
        <v>3118</v>
      </c>
      <c r="D22">
        <v>0</v>
      </c>
      <c r="E22">
        <v>65</v>
      </c>
      <c r="F22">
        <v>250</v>
      </c>
      <c r="G22">
        <v>1</v>
      </c>
      <c r="H22">
        <v>115.72499999999999</v>
      </c>
      <c r="I22">
        <v>0</v>
      </c>
      <c r="J22">
        <v>0</v>
      </c>
      <c r="K22">
        <v>115.72750000000001</v>
      </c>
      <c r="L22">
        <v>0</v>
      </c>
      <c r="M22" s="1" t="s">
        <v>31</v>
      </c>
      <c r="N22" s="1" t="s">
        <v>31</v>
      </c>
      <c r="O22" s="1">
        <v>69.533685277308294</v>
      </c>
      <c r="P22" s="1" t="s">
        <v>31</v>
      </c>
      <c r="Q22" s="1" t="s">
        <v>31</v>
      </c>
      <c r="R22" s="1" t="s">
        <v>31</v>
      </c>
      <c r="S22" s="1" t="s">
        <v>31</v>
      </c>
      <c r="T22" s="1" t="s">
        <v>31</v>
      </c>
      <c r="U22" s="1" t="s">
        <v>31</v>
      </c>
      <c r="V22" s="1" t="s">
        <v>31</v>
      </c>
      <c r="W22" s="1" t="s">
        <v>31</v>
      </c>
      <c r="X22" s="1" t="s">
        <v>31</v>
      </c>
      <c r="Y22" s="1" t="s">
        <v>31</v>
      </c>
      <c r="Z22" s="1" t="s">
        <v>31</v>
      </c>
      <c r="AA22" s="1" t="s">
        <v>31</v>
      </c>
      <c r="AB22" s="1" t="s">
        <v>31</v>
      </c>
      <c r="AC22" s="1">
        <v>37.493202971666001</v>
      </c>
      <c r="AD22" t="b">
        <v>1</v>
      </c>
      <c r="AE22" t="s">
        <v>32</v>
      </c>
    </row>
    <row r="23" spans="1:31" x14ac:dyDescent="0.25">
      <c r="A23">
        <v>25600</v>
      </c>
      <c r="B23">
        <v>500</v>
      </c>
      <c r="C23">
        <v>1678</v>
      </c>
      <c r="D23">
        <v>0</v>
      </c>
      <c r="E23">
        <v>11</v>
      </c>
      <c r="F23">
        <v>340</v>
      </c>
      <c r="G23">
        <v>2</v>
      </c>
      <c r="H23">
        <v>474.67500000000001</v>
      </c>
      <c r="I23">
        <v>0</v>
      </c>
      <c r="J23">
        <v>0</v>
      </c>
      <c r="K23">
        <v>476.85</v>
      </c>
      <c r="L23">
        <v>0</v>
      </c>
      <c r="M23" s="1">
        <v>52.3409606189879</v>
      </c>
      <c r="N23" s="1" t="s">
        <v>31</v>
      </c>
      <c r="O23" s="1">
        <v>68.619128090809696</v>
      </c>
      <c r="P23" s="1" t="s">
        <v>31</v>
      </c>
      <c r="Q23" s="1" t="s">
        <v>31</v>
      </c>
      <c r="R23" s="1" t="s">
        <v>31</v>
      </c>
      <c r="S23" s="1" t="s">
        <v>31</v>
      </c>
      <c r="T23" s="1" t="s">
        <v>31</v>
      </c>
      <c r="U23" s="1" t="s">
        <v>31</v>
      </c>
      <c r="V23" s="1" t="s">
        <v>31</v>
      </c>
      <c r="W23" s="1" t="s">
        <v>31</v>
      </c>
      <c r="X23" s="1" t="s">
        <v>31</v>
      </c>
      <c r="Y23" s="1" t="s">
        <v>31</v>
      </c>
      <c r="Z23" s="1" t="s">
        <v>31</v>
      </c>
      <c r="AA23" s="1" t="s">
        <v>31</v>
      </c>
      <c r="AB23" s="1" t="s">
        <v>31</v>
      </c>
      <c r="AC23" s="1">
        <v>42.017920592701103</v>
      </c>
      <c r="AD23" t="b">
        <v>1</v>
      </c>
      <c r="AE23" t="s">
        <v>32</v>
      </c>
    </row>
    <row r="24" spans="1:31" x14ac:dyDescent="0.25">
      <c r="A24">
        <v>26535</v>
      </c>
      <c r="B24">
        <v>524</v>
      </c>
      <c r="C24">
        <v>1613</v>
      </c>
      <c r="D24">
        <v>0</v>
      </c>
      <c r="E24">
        <v>21</v>
      </c>
      <c r="F24">
        <v>316</v>
      </c>
      <c r="G24">
        <v>2</v>
      </c>
      <c r="H24">
        <v>72.174999999999997</v>
      </c>
      <c r="I24">
        <v>0</v>
      </c>
      <c r="J24">
        <v>15.6775</v>
      </c>
      <c r="K24">
        <v>56.487499999999997</v>
      </c>
      <c r="L24">
        <v>0</v>
      </c>
      <c r="M24" s="1">
        <v>41.8113723093701</v>
      </c>
      <c r="N24" s="1" t="s">
        <v>31</v>
      </c>
      <c r="O24" s="1">
        <v>71.6193949026475</v>
      </c>
      <c r="P24" s="1" t="s">
        <v>31</v>
      </c>
      <c r="Q24" s="1" t="s">
        <v>31</v>
      </c>
      <c r="R24" s="1" t="s">
        <v>31</v>
      </c>
      <c r="S24" s="1" t="s">
        <v>31</v>
      </c>
      <c r="T24" s="1" t="s">
        <v>31</v>
      </c>
      <c r="U24" s="1" t="s">
        <v>31</v>
      </c>
      <c r="V24" s="1" t="s">
        <v>31</v>
      </c>
      <c r="W24" s="1" t="s">
        <v>31</v>
      </c>
      <c r="X24" s="1" t="s">
        <v>31</v>
      </c>
      <c r="Y24" s="1" t="s">
        <v>31</v>
      </c>
      <c r="Z24" s="1" t="s">
        <v>31</v>
      </c>
      <c r="AA24" s="1" t="s">
        <v>31</v>
      </c>
      <c r="AB24" s="1" t="s">
        <v>31</v>
      </c>
      <c r="AC24" s="1" t="s">
        <v>31</v>
      </c>
      <c r="AD24" t="b">
        <v>1</v>
      </c>
      <c r="AE24" t="s">
        <v>32</v>
      </c>
    </row>
    <row r="25" spans="1:31" x14ac:dyDescent="0.25">
      <c r="A25">
        <v>31253</v>
      </c>
      <c r="B25">
        <v>500</v>
      </c>
      <c r="C25">
        <v>7316</v>
      </c>
      <c r="D25">
        <v>0</v>
      </c>
      <c r="E25">
        <v>11</v>
      </c>
      <c r="F25">
        <v>326</v>
      </c>
      <c r="G25">
        <v>2</v>
      </c>
      <c r="H25">
        <v>50.625</v>
      </c>
      <c r="I25">
        <v>0</v>
      </c>
      <c r="J25">
        <v>0</v>
      </c>
      <c r="K25">
        <v>50.61</v>
      </c>
      <c r="L25">
        <v>0</v>
      </c>
      <c r="M25" s="1">
        <v>43.944963976121898</v>
      </c>
      <c r="N25" s="1" t="s">
        <v>31</v>
      </c>
      <c r="O25" s="1">
        <v>51.430851485861602</v>
      </c>
      <c r="P25" s="1" t="s">
        <v>31</v>
      </c>
      <c r="Q25" s="1" t="s">
        <v>31</v>
      </c>
      <c r="R25" s="1" t="s">
        <v>31</v>
      </c>
      <c r="S25" s="1" t="s">
        <v>31</v>
      </c>
      <c r="T25" s="1" t="s">
        <v>31</v>
      </c>
      <c r="U25" s="1" t="s">
        <v>31</v>
      </c>
      <c r="V25" s="1" t="s">
        <v>31</v>
      </c>
      <c r="W25" s="1" t="s">
        <v>31</v>
      </c>
      <c r="X25" s="1" t="s">
        <v>31</v>
      </c>
      <c r="Y25" s="1" t="s">
        <v>31</v>
      </c>
      <c r="Z25" s="1" t="s">
        <v>31</v>
      </c>
      <c r="AA25" s="1" t="s">
        <v>31</v>
      </c>
      <c r="AB25" s="1" t="s">
        <v>31</v>
      </c>
      <c r="AC25" s="1">
        <v>36.032242193995401</v>
      </c>
      <c r="AD25" t="b">
        <v>1</v>
      </c>
      <c r="AE25" t="s">
        <v>32</v>
      </c>
    </row>
    <row r="26" spans="1:31" x14ac:dyDescent="0.25">
      <c r="A26">
        <v>32013</v>
      </c>
      <c r="B26">
        <v>850</v>
      </c>
      <c r="C26">
        <v>2631</v>
      </c>
      <c r="D26">
        <v>0</v>
      </c>
      <c r="E26">
        <v>11</v>
      </c>
      <c r="F26">
        <v>219</v>
      </c>
      <c r="G26">
        <v>1</v>
      </c>
      <c r="H26">
        <v>79.849999999999994</v>
      </c>
      <c r="I26">
        <v>0</v>
      </c>
      <c r="J26">
        <v>0</v>
      </c>
      <c r="K26">
        <v>79.86</v>
      </c>
      <c r="L26">
        <v>0</v>
      </c>
      <c r="M26" s="1" t="s">
        <v>31</v>
      </c>
      <c r="N26" s="1" t="s">
        <v>31</v>
      </c>
      <c r="O26" s="1">
        <v>61.482958302398998</v>
      </c>
      <c r="P26" s="1" t="s">
        <v>31</v>
      </c>
      <c r="Q26" s="1">
        <v>41.640357093596499</v>
      </c>
      <c r="R26" s="1" t="s">
        <v>31</v>
      </c>
      <c r="S26" s="1" t="s">
        <v>31</v>
      </c>
      <c r="T26" s="1" t="s">
        <v>31</v>
      </c>
      <c r="U26" s="1" t="s">
        <v>31</v>
      </c>
      <c r="V26" s="1" t="s">
        <v>31</v>
      </c>
      <c r="W26" s="1" t="s">
        <v>31</v>
      </c>
      <c r="X26" s="1" t="s">
        <v>31</v>
      </c>
      <c r="Y26" s="1" t="s">
        <v>31</v>
      </c>
      <c r="Z26" s="1" t="s">
        <v>31</v>
      </c>
      <c r="AA26" s="1" t="s">
        <v>31</v>
      </c>
      <c r="AB26" s="1" t="s">
        <v>31</v>
      </c>
      <c r="AC26" s="1" t="s">
        <v>31</v>
      </c>
      <c r="AD26" t="b">
        <v>1</v>
      </c>
      <c r="AE26" t="s">
        <v>32</v>
      </c>
    </row>
    <row r="27" spans="1:31" x14ac:dyDescent="0.25">
      <c r="A27">
        <v>39058</v>
      </c>
      <c r="B27">
        <v>850</v>
      </c>
      <c r="C27">
        <v>1402</v>
      </c>
      <c r="D27">
        <v>0</v>
      </c>
      <c r="E27">
        <v>65</v>
      </c>
      <c r="F27">
        <v>260</v>
      </c>
      <c r="G27">
        <v>1</v>
      </c>
      <c r="H27">
        <v>69.525000000000006</v>
      </c>
      <c r="I27">
        <v>0</v>
      </c>
      <c r="J27">
        <v>0</v>
      </c>
      <c r="K27">
        <v>69.525000000000006</v>
      </c>
      <c r="L27">
        <v>0</v>
      </c>
      <c r="M27" s="1">
        <v>48.285005167523501</v>
      </c>
      <c r="N27" s="1" t="s">
        <v>31</v>
      </c>
      <c r="O27" s="1" t="s">
        <v>31</v>
      </c>
      <c r="P27" s="1" t="s">
        <v>31</v>
      </c>
      <c r="Q27" s="1" t="s">
        <v>31</v>
      </c>
      <c r="R27" s="1">
        <v>59.146397431793403</v>
      </c>
      <c r="S27" s="1" t="s">
        <v>31</v>
      </c>
      <c r="T27" s="1" t="s">
        <v>31</v>
      </c>
      <c r="U27" s="1" t="s">
        <v>31</v>
      </c>
      <c r="V27" s="1" t="s">
        <v>31</v>
      </c>
      <c r="W27" s="1" t="s">
        <v>31</v>
      </c>
      <c r="X27" s="1" t="s">
        <v>31</v>
      </c>
      <c r="Y27" s="1" t="s">
        <v>31</v>
      </c>
      <c r="Z27" s="1" t="s">
        <v>31</v>
      </c>
      <c r="AA27" s="1" t="s">
        <v>31</v>
      </c>
      <c r="AB27" s="1" t="s">
        <v>31</v>
      </c>
      <c r="AC27" s="1" t="s">
        <v>31</v>
      </c>
      <c r="AD27" t="b">
        <v>1</v>
      </c>
      <c r="AE27" t="s">
        <v>32</v>
      </c>
    </row>
    <row r="28" spans="1:31" x14ac:dyDescent="0.25">
      <c r="A28">
        <v>39099</v>
      </c>
      <c r="B28">
        <v>850</v>
      </c>
      <c r="C28">
        <v>1583</v>
      </c>
      <c r="D28">
        <v>0</v>
      </c>
      <c r="E28">
        <v>13</v>
      </c>
      <c r="F28">
        <v>250</v>
      </c>
      <c r="G28">
        <v>1</v>
      </c>
      <c r="H28">
        <v>67.224999999999994</v>
      </c>
      <c r="I28">
        <v>0</v>
      </c>
      <c r="J28">
        <v>0</v>
      </c>
      <c r="K28">
        <v>67.192499999999995</v>
      </c>
      <c r="L28">
        <v>0</v>
      </c>
      <c r="M28" s="1">
        <v>57.5372669274144</v>
      </c>
      <c r="N28" s="1" t="s">
        <v>31</v>
      </c>
      <c r="O28" s="1">
        <v>73.413730446898896</v>
      </c>
      <c r="P28" s="1" t="s">
        <v>31</v>
      </c>
      <c r="Q28" s="1" t="s">
        <v>31</v>
      </c>
      <c r="R28" s="1" t="s">
        <v>31</v>
      </c>
      <c r="S28" s="1" t="s">
        <v>31</v>
      </c>
      <c r="T28" s="1" t="s">
        <v>31</v>
      </c>
      <c r="U28" s="1" t="s">
        <v>31</v>
      </c>
      <c r="V28" s="1" t="s">
        <v>31</v>
      </c>
      <c r="W28" s="1" t="s">
        <v>31</v>
      </c>
      <c r="X28" s="1" t="s">
        <v>31</v>
      </c>
      <c r="Y28" s="1">
        <v>303.28813944788999</v>
      </c>
      <c r="Z28" s="1" t="s">
        <v>31</v>
      </c>
      <c r="AA28" s="1" t="s">
        <v>31</v>
      </c>
      <c r="AB28" s="1" t="s">
        <v>31</v>
      </c>
      <c r="AC28" s="1">
        <v>36.774310708411797</v>
      </c>
      <c r="AD28" t="b">
        <v>1</v>
      </c>
      <c r="AE28" t="s">
        <v>32</v>
      </c>
    </row>
    <row r="29" spans="1:31" x14ac:dyDescent="0.25">
      <c r="A29">
        <v>39108</v>
      </c>
      <c r="B29">
        <v>850</v>
      </c>
      <c r="C29">
        <v>1724</v>
      </c>
      <c r="D29">
        <v>0</v>
      </c>
      <c r="E29">
        <v>13</v>
      </c>
      <c r="F29">
        <v>350</v>
      </c>
      <c r="G29">
        <v>2</v>
      </c>
      <c r="H29">
        <v>106.175</v>
      </c>
      <c r="I29">
        <v>0</v>
      </c>
      <c r="J29">
        <v>40.630000000000003</v>
      </c>
      <c r="K29">
        <v>65.542500000000004</v>
      </c>
      <c r="L29">
        <v>0</v>
      </c>
      <c r="M29" s="1" t="s">
        <v>31</v>
      </c>
      <c r="N29" s="1" t="s">
        <v>31</v>
      </c>
      <c r="O29" s="1">
        <v>73.928123921004399</v>
      </c>
      <c r="P29" s="1" t="s">
        <v>31</v>
      </c>
      <c r="Q29" s="1" t="s">
        <v>31</v>
      </c>
      <c r="R29" s="1" t="s">
        <v>31</v>
      </c>
      <c r="S29" s="1" t="s">
        <v>31</v>
      </c>
      <c r="T29" s="1" t="s">
        <v>31</v>
      </c>
      <c r="U29" s="1" t="s">
        <v>31</v>
      </c>
      <c r="V29" s="1" t="s">
        <v>31</v>
      </c>
      <c r="W29" s="1" t="s">
        <v>31</v>
      </c>
      <c r="X29" s="1" t="s">
        <v>31</v>
      </c>
      <c r="Y29" s="1">
        <v>279.803330325959</v>
      </c>
      <c r="Z29" s="1" t="s">
        <v>31</v>
      </c>
      <c r="AA29" s="1" t="s">
        <v>31</v>
      </c>
      <c r="AB29" s="1" t="s">
        <v>31</v>
      </c>
      <c r="AC29" s="1">
        <v>32.540930150034697</v>
      </c>
      <c r="AD29" t="b">
        <v>1</v>
      </c>
      <c r="AE29" t="s">
        <v>32</v>
      </c>
    </row>
    <row r="30" spans="1:31" x14ac:dyDescent="0.25">
      <c r="A30">
        <v>40129</v>
      </c>
      <c r="B30">
        <v>850</v>
      </c>
      <c r="C30">
        <v>5256</v>
      </c>
      <c r="D30">
        <v>0</v>
      </c>
      <c r="E30">
        <v>56</v>
      </c>
      <c r="F30">
        <v>330</v>
      </c>
      <c r="G30">
        <v>2</v>
      </c>
      <c r="H30">
        <v>98.474999999999994</v>
      </c>
      <c r="I30">
        <v>0</v>
      </c>
      <c r="J30">
        <v>38</v>
      </c>
      <c r="K30">
        <v>60.494999999999997</v>
      </c>
      <c r="L30">
        <v>0</v>
      </c>
      <c r="M30" s="1">
        <v>52.335657837858903</v>
      </c>
      <c r="N30" s="1" t="s">
        <v>31</v>
      </c>
      <c r="O30" s="1">
        <v>78.120343726772504</v>
      </c>
      <c r="P30" s="1" t="s">
        <v>31</v>
      </c>
      <c r="Q30" s="1" t="s">
        <v>31</v>
      </c>
      <c r="R30" s="1" t="s">
        <v>31</v>
      </c>
      <c r="S30" s="1" t="s">
        <v>31</v>
      </c>
      <c r="T30" s="1" t="s">
        <v>31</v>
      </c>
      <c r="U30" s="1" t="s">
        <v>31</v>
      </c>
      <c r="V30" s="1" t="s">
        <v>31</v>
      </c>
      <c r="W30" s="1" t="s">
        <v>31</v>
      </c>
      <c r="X30" s="1" t="s">
        <v>31</v>
      </c>
      <c r="Y30" s="1" t="s">
        <v>31</v>
      </c>
      <c r="Z30" s="1" t="s">
        <v>31</v>
      </c>
      <c r="AA30" s="1" t="s">
        <v>31</v>
      </c>
      <c r="AB30" s="1" t="s">
        <v>31</v>
      </c>
      <c r="AC30" s="1" t="s">
        <v>31</v>
      </c>
      <c r="AD30" t="b">
        <v>1</v>
      </c>
      <c r="AE30" t="s">
        <v>32</v>
      </c>
    </row>
    <row r="31" spans="1:31" x14ac:dyDescent="0.25">
      <c r="A31">
        <v>40901</v>
      </c>
      <c r="B31">
        <v>519</v>
      </c>
      <c r="C31">
        <v>959</v>
      </c>
      <c r="D31">
        <v>0</v>
      </c>
      <c r="E31">
        <v>21</v>
      </c>
      <c r="F31">
        <v>370</v>
      </c>
      <c r="G31">
        <v>2</v>
      </c>
      <c r="H31">
        <v>209.4</v>
      </c>
      <c r="I31">
        <v>0</v>
      </c>
      <c r="J31">
        <v>0</v>
      </c>
      <c r="K31">
        <v>209.39750000000001</v>
      </c>
      <c r="L31">
        <v>0</v>
      </c>
      <c r="M31" s="1">
        <v>43.3548839826719</v>
      </c>
      <c r="N31" s="1" t="s">
        <v>31</v>
      </c>
      <c r="O31" s="1" t="s">
        <v>31</v>
      </c>
      <c r="P31" s="1" t="s">
        <v>31</v>
      </c>
      <c r="Q31" s="1" t="s">
        <v>31</v>
      </c>
      <c r="R31" s="1" t="s">
        <v>31</v>
      </c>
      <c r="S31" s="1" t="s">
        <v>31</v>
      </c>
      <c r="T31" s="1" t="s">
        <v>31</v>
      </c>
      <c r="U31" s="1" t="s">
        <v>31</v>
      </c>
      <c r="V31" s="1" t="s">
        <v>31</v>
      </c>
      <c r="W31" s="1" t="s">
        <v>31</v>
      </c>
      <c r="X31" s="1" t="s">
        <v>31</v>
      </c>
      <c r="Y31" s="1" t="s">
        <v>31</v>
      </c>
      <c r="Z31" s="1" t="s">
        <v>31</v>
      </c>
      <c r="AA31" s="1" t="s">
        <v>31</v>
      </c>
      <c r="AB31" s="1" t="s">
        <v>31</v>
      </c>
      <c r="AC31" s="1" t="s">
        <v>31</v>
      </c>
      <c r="AD31" t="b">
        <v>1</v>
      </c>
      <c r="AE31" t="s">
        <v>32</v>
      </c>
    </row>
    <row r="32" spans="1:31" x14ac:dyDescent="0.25">
      <c r="A32">
        <v>40916</v>
      </c>
      <c r="B32">
        <v>524</v>
      </c>
      <c r="C32">
        <v>1783</v>
      </c>
      <c r="D32">
        <v>0</v>
      </c>
      <c r="E32">
        <v>11</v>
      </c>
      <c r="F32">
        <v>316</v>
      </c>
      <c r="G32">
        <v>2</v>
      </c>
      <c r="H32">
        <v>99.4</v>
      </c>
      <c r="I32">
        <v>0</v>
      </c>
      <c r="J32">
        <v>0</v>
      </c>
      <c r="K32">
        <v>99.405000000000001</v>
      </c>
      <c r="L32">
        <v>0</v>
      </c>
      <c r="M32" s="1" t="s">
        <v>31</v>
      </c>
      <c r="N32" s="1" t="s">
        <v>31</v>
      </c>
      <c r="O32" s="1">
        <v>78.796634331237897</v>
      </c>
      <c r="P32" s="1" t="s">
        <v>31</v>
      </c>
      <c r="Q32" s="1">
        <v>65.951816809209404</v>
      </c>
      <c r="R32" s="1" t="s">
        <v>31</v>
      </c>
      <c r="S32" s="1" t="s">
        <v>31</v>
      </c>
      <c r="T32" s="1" t="s">
        <v>31</v>
      </c>
      <c r="U32" s="1" t="s">
        <v>31</v>
      </c>
      <c r="V32" s="1" t="s">
        <v>31</v>
      </c>
      <c r="W32" s="1" t="s">
        <v>31</v>
      </c>
      <c r="X32" s="1" t="s">
        <v>31</v>
      </c>
      <c r="Y32" s="1" t="s">
        <v>31</v>
      </c>
      <c r="Z32" s="1" t="s">
        <v>31</v>
      </c>
      <c r="AA32" s="1" t="s">
        <v>31</v>
      </c>
      <c r="AB32" s="1" t="s">
        <v>31</v>
      </c>
      <c r="AC32" s="1">
        <v>39.024720303853996</v>
      </c>
      <c r="AD32" t="b">
        <v>1</v>
      </c>
      <c r="AE32" t="s">
        <v>32</v>
      </c>
    </row>
    <row r="33" spans="1:31" x14ac:dyDescent="0.25">
      <c r="A33">
        <v>42271</v>
      </c>
      <c r="B33">
        <v>850</v>
      </c>
      <c r="C33">
        <v>1375</v>
      </c>
      <c r="D33">
        <v>0</v>
      </c>
      <c r="E33">
        <v>14</v>
      </c>
      <c r="F33">
        <v>219</v>
      </c>
      <c r="G33">
        <v>1</v>
      </c>
      <c r="H33">
        <v>129.35</v>
      </c>
      <c r="I33">
        <v>0</v>
      </c>
      <c r="J33">
        <v>48.71</v>
      </c>
      <c r="K33">
        <v>75.832499999999996</v>
      </c>
      <c r="L33">
        <v>0</v>
      </c>
      <c r="M33" s="1">
        <v>60.271227072601299</v>
      </c>
      <c r="N33" s="1" t="s">
        <v>31</v>
      </c>
      <c r="O33" s="1" t="s">
        <v>31</v>
      </c>
      <c r="P33" s="1" t="s">
        <v>31</v>
      </c>
      <c r="Q33" s="1" t="s">
        <v>31</v>
      </c>
      <c r="R33" s="1" t="s">
        <v>31</v>
      </c>
      <c r="S33" s="1" t="s">
        <v>31</v>
      </c>
      <c r="T33" s="1" t="s">
        <v>31</v>
      </c>
      <c r="U33" s="1" t="s">
        <v>31</v>
      </c>
      <c r="V33" s="1" t="s">
        <v>31</v>
      </c>
      <c r="W33" s="1" t="s">
        <v>31</v>
      </c>
      <c r="X33" s="1" t="s">
        <v>31</v>
      </c>
      <c r="Y33" s="1">
        <v>285.64538400650002</v>
      </c>
      <c r="Z33" s="1" t="s">
        <v>31</v>
      </c>
      <c r="AA33" s="1" t="s">
        <v>31</v>
      </c>
      <c r="AB33" s="1" t="s">
        <v>31</v>
      </c>
      <c r="AC33" s="1" t="s">
        <v>31</v>
      </c>
      <c r="AD33" t="b">
        <v>1</v>
      </c>
      <c r="AE33" t="s">
        <v>32</v>
      </c>
    </row>
    <row r="34" spans="1:31" x14ac:dyDescent="0.25">
      <c r="A34">
        <v>42274</v>
      </c>
      <c r="B34">
        <v>850</v>
      </c>
      <c r="C34">
        <v>1432</v>
      </c>
      <c r="D34">
        <v>0</v>
      </c>
      <c r="E34">
        <v>57</v>
      </c>
      <c r="F34">
        <v>270</v>
      </c>
      <c r="G34">
        <v>1</v>
      </c>
      <c r="H34">
        <v>94.95</v>
      </c>
      <c r="I34">
        <v>0</v>
      </c>
      <c r="J34">
        <v>43.332500000000003</v>
      </c>
      <c r="K34">
        <v>51.615000000000002</v>
      </c>
      <c r="L34">
        <v>0</v>
      </c>
      <c r="M34" s="1" t="s">
        <v>31</v>
      </c>
      <c r="N34" s="1" t="s">
        <v>31</v>
      </c>
      <c r="O34" s="1">
        <v>69.124897958312502</v>
      </c>
      <c r="P34" s="1" t="s">
        <v>31</v>
      </c>
      <c r="Q34" s="1">
        <v>63.622664515430998</v>
      </c>
      <c r="R34" s="1" t="s">
        <v>31</v>
      </c>
      <c r="S34" s="1" t="s">
        <v>31</v>
      </c>
      <c r="T34" s="1" t="s">
        <v>31</v>
      </c>
      <c r="U34" s="1" t="s">
        <v>31</v>
      </c>
      <c r="V34" s="1" t="s">
        <v>31</v>
      </c>
      <c r="W34" s="1" t="s">
        <v>31</v>
      </c>
      <c r="X34" s="1" t="s">
        <v>31</v>
      </c>
      <c r="Y34" s="1" t="s">
        <v>31</v>
      </c>
      <c r="Z34" s="1" t="s">
        <v>31</v>
      </c>
      <c r="AA34" s="1" t="s">
        <v>31</v>
      </c>
      <c r="AB34" s="1" t="s">
        <v>31</v>
      </c>
      <c r="AC34" s="1">
        <v>32.893264002653503</v>
      </c>
      <c r="AD34" t="b">
        <v>1</v>
      </c>
      <c r="AE34" t="s">
        <v>32</v>
      </c>
    </row>
    <row r="35" spans="1:31" x14ac:dyDescent="0.25">
      <c r="A35">
        <v>42296</v>
      </c>
      <c r="B35">
        <v>850</v>
      </c>
      <c r="C35">
        <v>1505</v>
      </c>
      <c r="D35">
        <v>0</v>
      </c>
      <c r="E35">
        <v>11</v>
      </c>
      <c r="F35">
        <v>217</v>
      </c>
      <c r="G35">
        <v>1</v>
      </c>
      <c r="H35">
        <v>26.5</v>
      </c>
      <c r="I35">
        <v>0</v>
      </c>
      <c r="J35">
        <v>0</v>
      </c>
      <c r="K35">
        <v>26.51</v>
      </c>
      <c r="L35">
        <v>0</v>
      </c>
      <c r="M35" s="1" t="s">
        <v>31</v>
      </c>
      <c r="N35" s="1" t="s">
        <v>31</v>
      </c>
      <c r="O35" s="1">
        <v>53.742764942549599</v>
      </c>
      <c r="P35" s="1" t="s">
        <v>31</v>
      </c>
      <c r="Q35" s="1" t="s">
        <v>31</v>
      </c>
      <c r="R35" s="1">
        <v>54.732910471881098</v>
      </c>
      <c r="S35" s="1" t="s">
        <v>31</v>
      </c>
      <c r="T35" s="1" t="s">
        <v>31</v>
      </c>
      <c r="U35" s="1" t="s">
        <v>31</v>
      </c>
      <c r="V35" s="1" t="s">
        <v>31</v>
      </c>
      <c r="W35" s="1" t="s">
        <v>31</v>
      </c>
      <c r="X35" s="1" t="s">
        <v>31</v>
      </c>
      <c r="Y35" s="1" t="s">
        <v>31</v>
      </c>
      <c r="Z35" s="1" t="s">
        <v>31</v>
      </c>
      <c r="AA35" s="1" t="s">
        <v>31</v>
      </c>
      <c r="AB35" s="1" t="s">
        <v>31</v>
      </c>
      <c r="AC35" s="1">
        <v>39.448592833703103</v>
      </c>
      <c r="AD35" t="b">
        <v>1</v>
      </c>
      <c r="AE35" t="s">
        <v>32</v>
      </c>
    </row>
    <row r="36" spans="1:31" x14ac:dyDescent="0.25">
      <c r="A36">
        <v>43227</v>
      </c>
      <c r="B36">
        <v>524</v>
      </c>
      <c r="C36">
        <v>1925</v>
      </c>
      <c r="D36">
        <v>0</v>
      </c>
      <c r="E36">
        <v>11</v>
      </c>
      <c r="F36">
        <v>250</v>
      </c>
      <c r="G36">
        <v>1</v>
      </c>
      <c r="H36">
        <v>163.69999999999999</v>
      </c>
      <c r="I36">
        <v>0</v>
      </c>
      <c r="J36">
        <v>7.6</v>
      </c>
      <c r="K36">
        <v>156.10249999999999</v>
      </c>
      <c r="L36">
        <v>0</v>
      </c>
      <c r="M36" s="1">
        <v>65.482949038975804</v>
      </c>
      <c r="N36" s="1" t="s">
        <v>31</v>
      </c>
      <c r="O36" s="1">
        <v>78.265957849574207</v>
      </c>
      <c r="P36" s="1" t="s">
        <v>31</v>
      </c>
      <c r="Q36" s="1">
        <v>72.751258968537201</v>
      </c>
      <c r="R36" s="1" t="s">
        <v>31</v>
      </c>
      <c r="S36" s="1" t="s">
        <v>31</v>
      </c>
      <c r="T36" s="1" t="s">
        <v>31</v>
      </c>
      <c r="U36" s="1" t="s">
        <v>31</v>
      </c>
      <c r="V36" s="1" t="s">
        <v>31</v>
      </c>
      <c r="W36" s="1" t="s">
        <v>31</v>
      </c>
      <c r="X36" s="1" t="s">
        <v>31</v>
      </c>
      <c r="Y36" s="1" t="s">
        <v>31</v>
      </c>
      <c r="Z36" s="1" t="s">
        <v>31</v>
      </c>
      <c r="AA36" s="1" t="s">
        <v>31</v>
      </c>
      <c r="AB36" s="1" t="s">
        <v>31</v>
      </c>
      <c r="AC36" s="1">
        <v>41.1153119492459</v>
      </c>
      <c r="AD36" t="b">
        <v>1</v>
      </c>
      <c r="AE36" t="s">
        <v>32</v>
      </c>
    </row>
    <row r="37" spans="1:31" x14ac:dyDescent="0.25">
      <c r="A37">
        <v>43235</v>
      </c>
      <c r="B37">
        <v>850</v>
      </c>
      <c r="C37">
        <v>1998</v>
      </c>
      <c r="D37">
        <v>0</v>
      </c>
      <c r="E37">
        <v>21</v>
      </c>
      <c r="F37">
        <v>250</v>
      </c>
      <c r="G37">
        <v>1</v>
      </c>
      <c r="H37">
        <v>109.55</v>
      </c>
      <c r="I37">
        <v>0</v>
      </c>
      <c r="J37">
        <v>24.234999999999999</v>
      </c>
      <c r="K37">
        <v>85.33</v>
      </c>
      <c r="L37">
        <v>0</v>
      </c>
      <c r="M37" s="1" t="s">
        <v>31</v>
      </c>
      <c r="N37" s="1" t="s">
        <v>31</v>
      </c>
      <c r="O37" s="1" t="s">
        <v>31</v>
      </c>
      <c r="P37" s="1" t="s">
        <v>31</v>
      </c>
      <c r="Q37" s="1" t="s">
        <v>31</v>
      </c>
      <c r="R37" s="1" t="s">
        <v>31</v>
      </c>
      <c r="S37" s="1" t="s">
        <v>31</v>
      </c>
      <c r="T37" s="1" t="s">
        <v>31</v>
      </c>
      <c r="U37" s="1" t="s">
        <v>31</v>
      </c>
      <c r="V37" s="1" t="s">
        <v>31</v>
      </c>
      <c r="W37" s="1" t="s">
        <v>31</v>
      </c>
      <c r="X37" s="1" t="s">
        <v>31</v>
      </c>
      <c r="Y37" s="1" t="s">
        <v>31</v>
      </c>
      <c r="Z37" s="1" t="s">
        <v>31</v>
      </c>
      <c r="AA37" s="1" t="s">
        <v>31</v>
      </c>
      <c r="AB37" s="1" t="s">
        <v>31</v>
      </c>
      <c r="AC37" s="1" t="s">
        <v>31</v>
      </c>
      <c r="AD37" t="b">
        <v>1</v>
      </c>
      <c r="AE37" t="s">
        <v>32</v>
      </c>
    </row>
    <row r="38" spans="1:31" x14ac:dyDescent="0.25">
      <c r="A38">
        <v>43248</v>
      </c>
      <c r="B38">
        <v>850</v>
      </c>
      <c r="C38">
        <v>2115</v>
      </c>
      <c r="D38">
        <v>0</v>
      </c>
      <c r="E38">
        <v>65</v>
      </c>
      <c r="F38">
        <v>250</v>
      </c>
      <c r="G38">
        <v>1</v>
      </c>
      <c r="H38">
        <v>104.9</v>
      </c>
      <c r="I38">
        <v>0</v>
      </c>
      <c r="J38">
        <v>0</v>
      </c>
      <c r="K38">
        <v>104.9</v>
      </c>
      <c r="L38">
        <v>0</v>
      </c>
      <c r="M38" s="1" t="s">
        <v>31</v>
      </c>
      <c r="N38" s="1" t="s">
        <v>31</v>
      </c>
      <c r="O38" s="1">
        <v>77.791060761475507</v>
      </c>
      <c r="P38" s="1" t="s">
        <v>31</v>
      </c>
      <c r="Q38" s="1" t="s">
        <v>31</v>
      </c>
      <c r="R38" s="1" t="s">
        <v>31</v>
      </c>
      <c r="S38" s="1" t="s">
        <v>31</v>
      </c>
      <c r="T38" s="1" t="s">
        <v>31</v>
      </c>
      <c r="U38" s="1" t="s">
        <v>31</v>
      </c>
      <c r="V38" s="1" t="s">
        <v>31</v>
      </c>
      <c r="W38" s="1" t="s">
        <v>31</v>
      </c>
      <c r="X38" s="1" t="s">
        <v>31</v>
      </c>
      <c r="Y38" s="1" t="s">
        <v>31</v>
      </c>
      <c r="Z38" s="1" t="s">
        <v>31</v>
      </c>
      <c r="AA38" s="1" t="s">
        <v>31</v>
      </c>
      <c r="AB38" s="1" t="s">
        <v>31</v>
      </c>
      <c r="AC38" s="1" t="s">
        <v>31</v>
      </c>
      <c r="AD38" t="b">
        <v>1</v>
      </c>
      <c r="AE38" t="s">
        <v>32</v>
      </c>
    </row>
    <row r="39" spans="1:31" x14ac:dyDescent="0.25">
      <c r="A39">
        <v>43642</v>
      </c>
      <c r="B39">
        <v>500</v>
      </c>
      <c r="C39">
        <v>9188</v>
      </c>
      <c r="D39">
        <v>0</v>
      </c>
      <c r="E39">
        <v>54</v>
      </c>
      <c r="F39">
        <v>340</v>
      </c>
      <c r="G39">
        <v>2</v>
      </c>
      <c r="H39">
        <v>128.25</v>
      </c>
      <c r="I39">
        <v>0</v>
      </c>
      <c r="J39">
        <v>0</v>
      </c>
      <c r="K39">
        <v>109.965</v>
      </c>
      <c r="L39">
        <v>8.3000000000000007</v>
      </c>
      <c r="M39" s="1">
        <v>38.5333505396029</v>
      </c>
      <c r="N39" s="1" t="s">
        <v>31</v>
      </c>
      <c r="O39" s="1">
        <v>55.3275233751352</v>
      </c>
      <c r="P39" s="1" t="s">
        <v>31</v>
      </c>
      <c r="Q39" s="1" t="s">
        <v>31</v>
      </c>
      <c r="R39" s="1" t="s">
        <v>31</v>
      </c>
      <c r="S39" s="1" t="s">
        <v>31</v>
      </c>
      <c r="T39" s="1" t="s">
        <v>31</v>
      </c>
      <c r="U39" s="1" t="s">
        <v>31</v>
      </c>
      <c r="V39" s="1" t="s">
        <v>31</v>
      </c>
      <c r="W39" s="1" t="s">
        <v>31</v>
      </c>
      <c r="X39" s="1" t="s">
        <v>31</v>
      </c>
      <c r="Y39" s="1" t="s">
        <v>31</v>
      </c>
      <c r="Z39" s="1" t="s">
        <v>31</v>
      </c>
      <c r="AA39" s="1" t="s">
        <v>31</v>
      </c>
      <c r="AB39" s="1" t="s">
        <v>31</v>
      </c>
      <c r="AC39" s="1" t="s">
        <v>31</v>
      </c>
      <c r="AD39" t="b">
        <v>1</v>
      </c>
      <c r="AE39" t="s">
        <v>32</v>
      </c>
    </row>
    <row r="40" spans="1:31" x14ac:dyDescent="0.25">
      <c r="A40">
        <v>44342</v>
      </c>
      <c r="B40">
        <v>850</v>
      </c>
      <c r="C40">
        <v>2678</v>
      </c>
      <c r="D40">
        <v>0</v>
      </c>
      <c r="E40">
        <v>63</v>
      </c>
      <c r="F40">
        <v>250</v>
      </c>
      <c r="G40">
        <v>1</v>
      </c>
      <c r="H40">
        <v>29.4</v>
      </c>
      <c r="I40">
        <v>0</v>
      </c>
      <c r="J40">
        <v>10.43</v>
      </c>
      <c r="K40">
        <v>18.995000000000001</v>
      </c>
      <c r="L40">
        <v>0</v>
      </c>
      <c r="M40" s="1">
        <v>47.443244656930702</v>
      </c>
      <c r="N40" s="1" t="s">
        <v>31</v>
      </c>
      <c r="O40" s="1">
        <v>51.750852130668299</v>
      </c>
      <c r="P40" s="1" t="s">
        <v>31</v>
      </c>
      <c r="Q40" s="1" t="s">
        <v>31</v>
      </c>
      <c r="R40" s="1" t="s">
        <v>31</v>
      </c>
      <c r="S40" s="1" t="s">
        <v>31</v>
      </c>
      <c r="T40" s="1" t="s">
        <v>31</v>
      </c>
      <c r="U40" s="1" t="s">
        <v>31</v>
      </c>
      <c r="V40" s="1" t="s">
        <v>31</v>
      </c>
      <c r="W40" s="1" t="s">
        <v>31</v>
      </c>
      <c r="X40" s="1" t="s">
        <v>31</v>
      </c>
      <c r="Y40" s="1" t="s">
        <v>31</v>
      </c>
      <c r="Z40" s="1" t="s">
        <v>31</v>
      </c>
      <c r="AA40" s="1" t="s">
        <v>31</v>
      </c>
      <c r="AB40" s="1" t="s">
        <v>31</v>
      </c>
      <c r="AC40" s="1">
        <v>27.598157380041801</v>
      </c>
      <c r="AD40" t="b">
        <v>1</v>
      </c>
      <c r="AE40" t="s">
        <v>32</v>
      </c>
    </row>
    <row r="41" spans="1:31" x14ac:dyDescent="0.25">
      <c r="A41">
        <v>44944</v>
      </c>
      <c r="B41">
        <v>528</v>
      </c>
      <c r="C41">
        <v>1334</v>
      </c>
      <c r="D41">
        <v>0</v>
      </c>
      <c r="E41">
        <v>11</v>
      </c>
      <c r="F41">
        <v>400</v>
      </c>
      <c r="G41">
        <v>1</v>
      </c>
      <c r="H41">
        <v>57.85</v>
      </c>
      <c r="I41">
        <v>0</v>
      </c>
      <c r="J41">
        <v>21.765000000000001</v>
      </c>
      <c r="K41">
        <v>36.087499999999999</v>
      </c>
      <c r="L41">
        <v>0</v>
      </c>
      <c r="M41" s="1">
        <v>43.359244638331603</v>
      </c>
      <c r="N41" s="1" t="s">
        <v>31</v>
      </c>
      <c r="O41" s="1" t="s">
        <v>31</v>
      </c>
      <c r="P41" s="1" t="s">
        <v>31</v>
      </c>
      <c r="Q41" s="1" t="s">
        <v>31</v>
      </c>
      <c r="R41" s="1">
        <v>49.824985592528897</v>
      </c>
      <c r="S41" s="1" t="s">
        <v>31</v>
      </c>
      <c r="T41" s="1" t="s">
        <v>31</v>
      </c>
      <c r="U41" s="1" t="s">
        <v>31</v>
      </c>
      <c r="V41" s="1" t="s">
        <v>31</v>
      </c>
      <c r="W41" s="1" t="s">
        <v>31</v>
      </c>
      <c r="X41" s="1" t="s">
        <v>31</v>
      </c>
      <c r="Y41" s="1" t="s">
        <v>31</v>
      </c>
      <c r="Z41" s="1" t="s">
        <v>31</v>
      </c>
      <c r="AA41" s="1" t="s">
        <v>31</v>
      </c>
      <c r="AB41" s="1" t="s">
        <v>31</v>
      </c>
      <c r="AC41" s="1" t="s">
        <v>31</v>
      </c>
      <c r="AD41" t="b">
        <v>1</v>
      </c>
      <c r="AE41" t="s">
        <v>32</v>
      </c>
    </row>
    <row r="42" spans="1:31" x14ac:dyDescent="0.25">
      <c r="A42">
        <v>45299</v>
      </c>
      <c r="B42">
        <v>700</v>
      </c>
      <c r="C42">
        <v>1444</v>
      </c>
      <c r="D42">
        <v>0</v>
      </c>
      <c r="E42">
        <v>12</v>
      </c>
      <c r="F42">
        <v>360</v>
      </c>
      <c r="G42">
        <v>2</v>
      </c>
      <c r="H42">
        <v>132.22499999999999</v>
      </c>
      <c r="I42">
        <v>123.13500000000001</v>
      </c>
      <c r="J42">
        <v>0</v>
      </c>
      <c r="K42">
        <v>9.0775000000000006</v>
      </c>
      <c r="L42">
        <v>0</v>
      </c>
      <c r="M42" s="1">
        <v>71.008766955446603</v>
      </c>
      <c r="N42" s="1" t="s">
        <v>31</v>
      </c>
      <c r="O42" s="1">
        <v>94.533642366649104</v>
      </c>
      <c r="P42" s="1" t="s">
        <v>31</v>
      </c>
      <c r="Q42" s="1" t="s">
        <v>31</v>
      </c>
      <c r="R42" s="1" t="s">
        <v>31</v>
      </c>
      <c r="S42" s="1" t="s">
        <v>31</v>
      </c>
      <c r="T42" s="1" t="s">
        <v>31</v>
      </c>
      <c r="U42" s="1" t="s">
        <v>31</v>
      </c>
      <c r="V42" s="1" t="s">
        <v>31</v>
      </c>
      <c r="W42" s="1" t="s">
        <v>31</v>
      </c>
      <c r="X42" s="1">
        <v>136.88233527594701</v>
      </c>
      <c r="Y42" s="1" t="s">
        <v>31</v>
      </c>
      <c r="Z42" s="1" t="s">
        <v>31</v>
      </c>
      <c r="AA42" s="1" t="s">
        <v>31</v>
      </c>
      <c r="AB42" s="1" t="s">
        <v>31</v>
      </c>
      <c r="AC42" s="1" t="s">
        <v>31</v>
      </c>
      <c r="AD42" t="b">
        <v>1</v>
      </c>
      <c r="AE42" t="s">
        <v>32</v>
      </c>
    </row>
    <row r="43" spans="1:31" x14ac:dyDescent="0.25">
      <c r="A43">
        <v>45946</v>
      </c>
      <c r="B43">
        <v>524</v>
      </c>
      <c r="C43">
        <v>1169</v>
      </c>
      <c r="D43">
        <v>0</v>
      </c>
      <c r="E43">
        <v>11</v>
      </c>
      <c r="F43">
        <v>306</v>
      </c>
      <c r="G43">
        <v>2</v>
      </c>
      <c r="H43">
        <v>98.025000000000006</v>
      </c>
      <c r="I43">
        <v>0</v>
      </c>
      <c r="J43">
        <v>0</v>
      </c>
      <c r="K43">
        <v>64.150000000000006</v>
      </c>
      <c r="L43">
        <v>33.872500000000002</v>
      </c>
      <c r="M43" s="1">
        <v>67.181601497796606</v>
      </c>
      <c r="N43" s="1" t="s">
        <v>31</v>
      </c>
      <c r="O43" s="1">
        <v>80.619399671392202</v>
      </c>
      <c r="P43" s="1" t="s">
        <v>31</v>
      </c>
      <c r="Q43" s="1" t="s">
        <v>31</v>
      </c>
      <c r="R43" s="1" t="s">
        <v>31</v>
      </c>
      <c r="S43" s="1" t="s">
        <v>31</v>
      </c>
      <c r="T43" s="1" t="s">
        <v>31</v>
      </c>
      <c r="U43" s="1" t="s">
        <v>31</v>
      </c>
      <c r="V43" s="1" t="s">
        <v>31</v>
      </c>
      <c r="W43" s="1" t="s">
        <v>31</v>
      </c>
      <c r="X43" s="1" t="s">
        <v>31</v>
      </c>
      <c r="Y43" s="1" t="s">
        <v>31</v>
      </c>
      <c r="Z43" s="1" t="s">
        <v>31</v>
      </c>
      <c r="AA43" s="1" t="s">
        <v>31</v>
      </c>
      <c r="AB43" s="1" t="s">
        <v>31</v>
      </c>
      <c r="AC43" s="1">
        <v>37.993356416253597</v>
      </c>
      <c r="AD43" t="b">
        <v>1</v>
      </c>
      <c r="AE43" t="s">
        <v>32</v>
      </c>
    </row>
    <row r="44" spans="1:31" x14ac:dyDescent="0.25">
      <c r="A44">
        <v>47179</v>
      </c>
      <c r="B44">
        <v>519</v>
      </c>
      <c r="C44">
        <v>1212</v>
      </c>
      <c r="D44">
        <v>0</v>
      </c>
      <c r="E44">
        <v>65</v>
      </c>
      <c r="F44">
        <v>390</v>
      </c>
      <c r="G44">
        <v>2</v>
      </c>
      <c r="H44">
        <v>383</v>
      </c>
      <c r="I44">
        <v>366.41750000000002</v>
      </c>
      <c r="J44">
        <v>0</v>
      </c>
      <c r="K44">
        <v>16.5825</v>
      </c>
      <c r="L44">
        <v>0</v>
      </c>
      <c r="M44" s="1">
        <v>61.586571637337698</v>
      </c>
      <c r="N44" s="1" t="s">
        <v>31</v>
      </c>
      <c r="O44" s="1" t="s">
        <v>31</v>
      </c>
      <c r="P44" s="1" t="s">
        <v>31</v>
      </c>
      <c r="Q44" s="1" t="s">
        <v>31</v>
      </c>
      <c r="R44" s="1" t="s">
        <v>31</v>
      </c>
      <c r="S44" s="1" t="s">
        <v>31</v>
      </c>
      <c r="T44" s="1" t="s">
        <v>31</v>
      </c>
      <c r="U44" s="1" t="s">
        <v>31</v>
      </c>
      <c r="V44" s="1" t="s">
        <v>31</v>
      </c>
      <c r="W44" s="1" t="s">
        <v>31</v>
      </c>
      <c r="X44" s="1">
        <v>90.956667580056703</v>
      </c>
      <c r="Y44" s="1" t="s">
        <v>31</v>
      </c>
      <c r="Z44" s="1" t="s">
        <v>31</v>
      </c>
      <c r="AA44" s="1" t="s">
        <v>31</v>
      </c>
      <c r="AB44" s="1" t="s">
        <v>31</v>
      </c>
      <c r="AC44" s="1">
        <v>34.693876576065499</v>
      </c>
      <c r="AD44" t="b">
        <v>1</v>
      </c>
      <c r="AE44" t="s">
        <v>32</v>
      </c>
    </row>
    <row r="45" spans="1:31" x14ac:dyDescent="0.25">
      <c r="A45">
        <v>51081</v>
      </c>
      <c r="B45">
        <v>524</v>
      </c>
      <c r="C45">
        <v>1565</v>
      </c>
      <c r="D45">
        <v>0</v>
      </c>
      <c r="E45">
        <v>11</v>
      </c>
      <c r="F45">
        <v>316</v>
      </c>
      <c r="G45">
        <v>2</v>
      </c>
      <c r="H45">
        <v>54.9</v>
      </c>
      <c r="I45">
        <v>0</v>
      </c>
      <c r="J45">
        <v>0</v>
      </c>
      <c r="K45">
        <v>54.9</v>
      </c>
      <c r="L45">
        <v>0</v>
      </c>
      <c r="M45" s="1" t="s">
        <v>31</v>
      </c>
      <c r="N45" s="1" t="s">
        <v>31</v>
      </c>
      <c r="O45" s="1" t="s">
        <v>31</v>
      </c>
      <c r="P45" s="1" t="s">
        <v>31</v>
      </c>
      <c r="Q45" s="1" t="s">
        <v>31</v>
      </c>
      <c r="R45" s="1" t="s">
        <v>31</v>
      </c>
      <c r="S45" s="1" t="s">
        <v>31</v>
      </c>
      <c r="T45" s="1" t="s">
        <v>31</v>
      </c>
      <c r="U45" s="1" t="s">
        <v>31</v>
      </c>
      <c r="V45" s="1" t="s">
        <v>31</v>
      </c>
      <c r="W45" s="1" t="s">
        <v>31</v>
      </c>
      <c r="X45" s="1" t="s">
        <v>31</v>
      </c>
      <c r="Y45" s="1" t="s">
        <v>31</v>
      </c>
      <c r="Z45" s="1" t="s">
        <v>31</v>
      </c>
      <c r="AA45" s="1" t="s">
        <v>31</v>
      </c>
      <c r="AB45" s="1" t="s">
        <v>31</v>
      </c>
      <c r="AC45" s="1" t="s">
        <v>31</v>
      </c>
      <c r="AD45" t="b">
        <v>1</v>
      </c>
      <c r="AE45" t="s">
        <v>32</v>
      </c>
    </row>
    <row r="46" spans="1:31" x14ac:dyDescent="0.25">
      <c r="A46">
        <v>53699</v>
      </c>
      <c r="B46">
        <v>500</v>
      </c>
      <c r="C46">
        <v>6010</v>
      </c>
      <c r="D46">
        <v>0</v>
      </c>
      <c r="E46">
        <v>21</v>
      </c>
      <c r="F46">
        <v>326</v>
      </c>
      <c r="G46">
        <v>2</v>
      </c>
      <c r="H46">
        <v>107.175</v>
      </c>
      <c r="I46">
        <v>0</v>
      </c>
      <c r="J46">
        <v>0</v>
      </c>
      <c r="K46">
        <v>107.17749999999999</v>
      </c>
      <c r="L46">
        <v>0</v>
      </c>
      <c r="M46" s="1" t="s">
        <v>31</v>
      </c>
      <c r="N46" s="1" t="s">
        <v>31</v>
      </c>
      <c r="O46" s="1">
        <v>82.003049371299099</v>
      </c>
      <c r="P46" s="1" t="s">
        <v>31</v>
      </c>
      <c r="Q46" s="1" t="s">
        <v>31</v>
      </c>
      <c r="R46" s="1" t="s">
        <v>31</v>
      </c>
      <c r="S46" s="1" t="s">
        <v>31</v>
      </c>
      <c r="T46" s="1" t="s">
        <v>31</v>
      </c>
      <c r="U46" s="1" t="s">
        <v>31</v>
      </c>
      <c r="V46" s="1" t="s">
        <v>31</v>
      </c>
      <c r="W46" s="1" t="s">
        <v>31</v>
      </c>
      <c r="X46" s="1" t="s">
        <v>31</v>
      </c>
      <c r="Y46" s="1" t="s">
        <v>31</v>
      </c>
      <c r="Z46" s="1" t="s">
        <v>31</v>
      </c>
      <c r="AA46" s="1" t="s">
        <v>31</v>
      </c>
      <c r="AB46" s="1" t="s">
        <v>31</v>
      </c>
      <c r="AC46" s="1">
        <v>22.843332776580102</v>
      </c>
      <c r="AD46" t="b">
        <v>1</v>
      </c>
      <c r="AE46" t="s">
        <v>32</v>
      </c>
    </row>
    <row r="47" spans="1:31" x14ac:dyDescent="0.25">
      <c r="A47">
        <v>55573</v>
      </c>
      <c r="B47">
        <v>700</v>
      </c>
      <c r="C47">
        <v>2856</v>
      </c>
      <c r="D47">
        <v>0</v>
      </c>
      <c r="E47">
        <v>12</v>
      </c>
      <c r="F47">
        <v>390</v>
      </c>
      <c r="G47">
        <v>2</v>
      </c>
      <c r="H47">
        <v>36.1</v>
      </c>
      <c r="I47">
        <v>0</v>
      </c>
      <c r="J47">
        <v>14.375</v>
      </c>
      <c r="K47">
        <v>16.875</v>
      </c>
      <c r="L47">
        <v>4.6749999999999998</v>
      </c>
      <c r="M47" s="1">
        <v>51.6666666666667</v>
      </c>
      <c r="N47" s="1" t="s">
        <v>31</v>
      </c>
      <c r="O47" s="1">
        <v>74.995785924989505</v>
      </c>
      <c r="P47" s="1">
        <v>60.637254901960802</v>
      </c>
      <c r="Q47" s="1" t="s">
        <v>31</v>
      </c>
      <c r="R47" s="1">
        <v>56.634615384615401</v>
      </c>
      <c r="S47" s="1" t="s">
        <v>31</v>
      </c>
      <c r="T47" s="1" t="s">
        <v>31</v>
      </c>
      <c r="U47" s="1" t="s">
        <v>31</v>
      </c>
      <c r="V47" s="1" t="s">
        <v>31</v>
      </c>
      <c r="W47" s="1" t="s">
        <v>31</v>
      </c>
      <c r="X47" s="1">
        <v>99.497387241137204</v>
      </c>
      <c r="Y47" s="1" t="s">
        <v>31</v>
      </c>
      <c r="Z47" s="1" t="s">
        <v>31</v>
      </c>
      <c r="AA47" s="1" t="s">
        <v>31</v>
      </c>
      <c r="AB47" s="1" t="s">
        <v>31</v>
      </c>
      <c r="AC47" s="1" t="s">
        <v>31</v>
      </c>
      <c r="AD47" t="b">
        <v>1</v>
      </c>
      <c r="AE47" t="s">
        <v>32</v>
      </c>
    </row>
    <row r="48" spans="1:31" x14ac:dyDescent="0.25">
      <c r="A48">
        <v>57506</v>
      </c>
      <c r="B48">
        <v>850</v>
      </c>
      <c r="C48">
        <v>2208</v>
      </c>
      <c r="D48">
        <v>0</v>
      </c>
      <c r="E48">
        <v>21</v>
      </c>
      <c r="F48">
        <v>260</v>
      </c>
      <c r="G48">
        <v>1</v>
      </c>
      <c r="H48">
        <v>150.55000000000001</v>
      </c>
      <c r="I48">
        <v>39.085000000000001</v>
      </c>
      <c r="J48">
        <v>37.6175</v>
      </c>
      <c r="K48">
        <v>53.237499999999997</v>
      </c>
      <c r="L48">
        <v>9.4499999999999993</v>
      </c>
      <c r="M48" s="1" t="s">
        <v>31</v>
      </c>
      <c r="N48" s="1" t="s">
        <v>31</v>
      </c>
      <c r="O48" s="1" t="s">
        <v>31</v>
      </c>
      <c r="P48" s="1" t="s">
        <v>31</v>
      </c>
      <c r="Q48" s="1" t="s">
        <v>31</v>
      </c>
      <c r="R48" s="1" t="s">
        <v>31</v>
      </c>
      <c r="S48" s="1" t="s">
        <v>31</v>
      </c>
      <c r="T48" s="1" t="s">
        <v>31</v>
      </c>
      <c r="U48" s="1" t="s">
        <v>31</v>
      </c>
      <c r="V48" s="1" t="s">
        <v>31</v>
      </c>
      <c r="W48" s="1" t="s">
        <v>31</v>
      </c>
      <c r="X48" s="1" t="s">
        <v>31</v>
      </c>
      <c r="Y48" s="1" t="s">
        <v>31</v>
      </c>
      <c r="Z48" s="1" t="s">
        <v>31</v>
      </c>
      <c r="AA48" s="1" t="s">
        <v>31</v>
      </c>
      <c r="AB48" s="1" t="s">
        <v>31</v>
      </c>
      <c r="AC48" s="1" t="s">
        <v>31</v>
      </c>
      <c r="AD48" t="b">
        <v>1</v>
      </c>
      <c r="AE48" t="s">
        <v>32</v>
      </c>
    </row>
    <row r="49" spans="1:31" x14ac:dyDescent="0.25">
      <c r="A49">
        <v>58005</v>
      </c>
      <c r="B49">
        <v>850</v>
      </c>
      <c r="C49">
        <v>2290</v>
      </c>
      <c r="D49">
        <v>0</v>
      </c>
      <c r="E49">
        <v>56</v>
      </c>
      <c r="F49">
        <v>260</v>
      </c>
      <c r="G49">
        <v>1</v>
      </c>
      <c r="H49">
        <v>41.725000000000001</v>
      </c>
      <c r="I49">
        <v>0</v>
      </c>
      <c r="J49">
        <v>0</v>
      </c>
      <c r="K49">
        <v>41.72</v>
      </c>
      <c r="L49">
        <v>0</v>
      </c>
      <c r="M49" s="1" t="s">
        <v>31</v>
      </c>
      <c r="N49" s="1" t="s">
        <v>31</v>
      </c>
      <c r="O49" s="1">
        <v>69.014841248418705</v>
      </c>
      <c r="P49" s="1" t="s">
        <v>31</v>
      </c>
      <c r="Q49" s="1" t="s">
        <v>31</v>
      </c>
      <c r="R49" s="1">
        <v>36.815872571623601</v>
      </c>
      <c r="S49" s="1" t="s">
        <v>31</v>
      </c>
      <c r="T49" s="1" t="s">
        <v>31</v>
      </c>
      <c r="U49" s="1" t="s">
        <v>31</v>
      </c>
      <c r="V49" s="1" t="s">
        <v>31</v>
      </c>
      <c r="W49" s="1" t="s">
        <v>31</v>
      </c>
      <c r="X49" s="1" t="s">
        <v>31</v>
      </c>
      <c r="Y49" s="1" t="s">
        <v>31</v>
      </c>
      <c r="Z49" s="1" t="s">
        <v>31</v>
      </c>
      <c r="AA49" s="1" t="s">
        <v>31</v>
      </c>
      <c r="AB49" s="1" t="s">
        <v>31</v>
      </c>
      <c r="AC49" s="1" t="s">
        <v>31</v>
      </c>
      <c r="AD49" t="b">
        <v>1</v>
      </c>
      <c r="AE49" t="s">
        <v>32</v>
      </c>
    </row>
    <row r="50" spans="1:31" x14ac:dyDescent="0.25">
      <c r="A50">
        <v>59981</v>
      </c>
      <c r="B50">
        <v>500</v>
      </c>
      <c r="C50">
        <v>5645</v>
      </c>
      <c r="D50">
        <v>0</v>
      </c>
      <c r="E50">
        <v>11</v>
      </c>
      <c r="F50">
        <v>316</v>
      </c>
      <c r="G50">
        <v>2</v>
      </c>
      <c r="H50">
        <v>72.5</v>
      </c>
      <c r="I50">
        <v>15.505000000000001</v>
      </c>
      <c r="J50">
        <v>2.9375</v>
      </c>
      <c r="K50">
        <v>54.04</v>
      </c>
      <c r="L50">
        <v>0</v>
      </c>
      <c r="M50" s="1" t="s">
        <v>31</v>
      </c>
      <c r="N50" s="1" t="s">
        <v>31</v>
      </c>
      <c r="O50" s="1" t="s">
        <v>31</v>
      </c>
      <c r="P50" s="1" t="s">
        <v>31</v>
      </c>
      <c r="Q50" s="1" t="s">
        <v>31</v>
      </c>
      <c r="R50" s="1" t="s">
        <v>31</v>
      </c>
      <c r="S50" s="1" t="s">
        <v>31</v>
      </c>
      <c r="T50" s="1" t="s">
        <v>31</v>
      </c>
      <c r="U50" s="1" t="s">
        <v>31</v>
      </c>
      <c r="V50" s="1" t="s">
        <v>31</v>
      </c>
      <c r="W50" s="1" t="s">
        <v>31</v>
      </c>
      <c r="X50" s="1" t="s">
        <v>31</v>
      </c>
      <c r="Y50" s="1" t="s">
        <v>31</v>
      </c>
      <c r="Z50" s="1" t="s">
        <v>31</v>
      </c>
      <c r="AA50" s="1" t="s">
        <v>31</v>
      </c>
      <c r="AB50" s="1" t="s">
        <v>31</v>
      </c>
      <c r="AC50" s="1" t="s">
        <v>31</v>
      </c>
      <c r="AD50" t="b">
        <v>1</v>
      </c>
      <c r="AE50" t="s">
        <v>32</v>
      </c>
    </row>
    <row r="51" spans="1:31" x14ac:dyDescent="0.25">
      <c r="A51">
        <v>62031</v>
      </c>
      <c r="B51">
        <v>850</v>
      </c>
      <c r="C51">
        <v>2314</v>
      </c>
      <c r="D51">
        <v>0</v>
      </c>
      <c r="E51">
        <v>61</v>
      </c>
      <c r="F51">
        <v>250</v>
      </c>
      <c r="G51">
        <v>1</v>
      </c>
      <c r="H51">
        <v>289.72500000000002</v>
      </c>
      <c r="I51">
        <v>0</v>
      </c>
      <c r="J51">
        <v>0</v>
      </c>
      <c r="K51">
        <v>289.71499999999997</v>
      </c>
      <c r="L51">
        <v>0</v>
      </c>
      <c r="M51" s="1" t="s">
        <v>31</v>
      </c>
      <c r="N51" s="1" t="s">
        <v>31</v>
      </c>
      <c r="O51" s="1">
        <v>72.864537095691702</v>
      </c>
      <c r="P51" s="1" t="s">
        <v>31</v>
      </c>
      <c r="Q51" s="1" t="s">
        <v>31</v>
      </c>
      <c r="R51" s="1" t="s">
        <v>31</v>
      </c>
      <c r="S51" s="1" t="s">
        <v>31</v>
      </c>
      <c r="T51" s="1" t="s">
        <v>31</v>
      </c>
      <c r="U51" s="1" t="s">
        <v>31</v>
      </c>
      <c r="V51" s="1" t="s">
        <v>31</v>
      </c>
      <c r="W51" s="1" t="s">
        <v>31</v>
      </c>
      <c r="X51" s="1" t="s">
        <v>31</v>
      </c>
      <c r="Y51" s="1" t="s">
        <v>31</v>
      </c>
      <c r="Z51" s="1" t="s">
        <v>31</v>
      </c>
      <c r="AA51" s="1" t="s">
        <v>31</v>
      </c>
      <c r="AB51" s="1" t="s">
        <v>31</v>
      </c>
      <c r="AC51" s="1">
        <v>34.522603111168699</v>
      </c>
      <c r="AD51" t="b">
        <v>1</v>
      </c>
      <c r="AE51" t="s">
        <v>32</v>
      </c>
    </row>
    <row r="52" spans="1:31" x14ac:dyDescent="0.25">
      <c r="M52" s="1">
        <f ca="1">_xll.RiskWeibull(2.2068,25.717,_xll.RiskShift(32.575),_xll.RiskName("Varbyg_hkg.ha"))</f>
        <v>55.350853205015113</v>
      </c>
      <c r="O52" s="1">
        <f ca="1">_xll.RiskWeibull(4.2969,44.66,_xll.RiskShift(30.438),_xll.RiskName("Vhvede_hkg.ha"))</f>
        <v>71.084602360588633</v>
      </c>
      <c r="R52" s="1">
        <f ca="1">_xll.RiskExtvalueMin(52.8326,6.774,_xll.RiskName("havre_hkg.ha"))</f>
        <v>48.922541085957015</v>
      </c>
      <c r="X52" s="1">
        <f ca="1">_xll.RiskExtvalue(102.979,12.531,_xll.RiskName("Fa_roer_hkg.ha"))</f>
        <v>110.21208949688111</v>
      </c>
      <c r="Y52" s="1">
        <f ca="1">_xll.RiskExtvalue(302.957,36.859,_xll.RiskName("Sp_kart_hkg.ha"))</f>
        <v>324.23259219260558</v>
      </c>
      <c r="AC52" s="1">
        <f ca="1">_xll.RiskExtvalueMin(37.6991,3.2578,_xll.RiskName("Raps_hkg.ha"))</f>
        <v>35.818646806883791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PublishingRollupImage xmlns="http://schemas.microsoft.com/sharepoint/v3" xsi:nil="true"/>
    <Revisionsdato xmlns="5aa14257-579e-4a1f-bbbb-3c8dd7393476">2015-10-16T09:44:00+00:00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DynamicPublishingContent4 xmlns="http://schemas.microsoft.com/sharepoint/v3" xsi:nil="true"/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DynamicPublishingContent7 xmlns="http://schemas.microsoft.com/sharepoint/v3" xsi:nil="true"/>
    <DynamicPublishingContent6 xmlns="http://schemas.microsoft.com/sharepoint/v3" xsi:nil="true"/>
    <Bekraeftelsesdato xmlns="5aa14257-579e-4a1f-bbbb-3c8dd7393476">2015-10-16T09:44:00+00:00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2015-10-16T09:44:55+00:00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 </DisplayName>
        <AccountId>40667</AccountId>
        <AccountType/>
      </UserInfo>
    </Forfattere>
    <DynamicPublishingContent3 xmlns="http://schemas.microsoft.com/sharepoint/v3" xsi:nil="true"/>
    <Sorteringsorden xmlns="5aa14257-579e-4a1f-bbbb-3c8dd7393476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ublishingStartDate xmlns="http://schemas.microsoft.com/sharepoint/v3" xsi:nil="true"/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Dataudtræk til afgrødeudbyttefordelinger i region Sjælland, sandjord
</Comments>
    <Nummer xmlns="5aa14257-579e-4a1f-bbbb-3c8dd7393476" xsi:nil="true"/>
    <_dlc_DocId xmlns="303eeafb-7dff-46db-9396-e9c651f530ea">LBINFO-3749-27</_dlc_DocId>
    <_dlc_DocIdUrl xmlns="303eeafb-7dff-46db-9396-e9c651f530ea">
      <Url>https://sp.landbrugsinfo.dk/Afrapportering/2015/_layouts/DocIdRedir.aspx?ID=LBINFO-3749-27</Url>
      <Description>LBINFO-3749-27</Description>
    </_dlc_DocIdUrl>
    <Skribenter xmlns="5aa14257-579e-4a1f-bbbb-3c8dd7393476">
      <UserInfo>
        <DisplayName/>
        <AccountId xsi:nil="true"/>
        <AccountType/>
      </UserInfo>
    </Skribenter>
    <Kontaktpersoner xmlns="5aa14257-579e-4a1f-bbbb-3c8dd7393476">
      <UserInfo>
        <DisplayName/>
        <AccountId xsi:nil="true"/>
        <AccountType/>
      </UserInfo>
    </Kontaktpersoner>
    <_dlc_DocIdPersistId xmlns="303eeafb-7dff-46db-9396-e9c651f530ea">false</_dlc_DocIdPersistId>
    <PublishingPageLayout xmlns="http://schemas.microsoft.com/sharepoint/v3">
      <Url xsi:nil="true"/>
      <Description xsi:nil="true"/>
    </PublishingPageLayout>
    <Projekter xmlns="c027f136-810f-4bf1-8799-fe74b7b13f91" xsi:nil="true"/>
    <Ansvarligafdeling xmlns="c027f136-810f-4bf1-8799-fe74b7b13f91">38</Ansvarligafdeling>
    <Rettighedsgruppe xmlns="c027f136-810f-4bf1-8799-fe74b7b13f91">1</Rettighedsgruppe>
    <Afsender xmlns="c027f136-810f-4bf1-8799-fe74b7b13f91">2</Afsender>
    <HideInRollups xmlns="c027f136-810f-4bf1-8799-fe74b7b13f91">false</HideInRollups>
    <PermalinkID xmlns="c027f136-810f-4bf1-8799-fe74b7b13f91">cdaee18c-defa-4ff4-92ae-5f549e856e34</PermalinkID>
    <NetSkabelonValue xmlns="c027f136-810f-4bf1-8799-fe74b7b13f91" xsi:nil="true"/>
    <WebInfoMultiSelect xmlns="c027f136-810f-4bf1-8799-fe74b7b13f91" xsi:nil="true"/>
    <GammelURL xmlns="c027f136-810f-4bf1-8799-fe74b7b13f91" xsi:nil="true"/>
    <WebInfoSubjects xmlns="c027f136-810f-4bf1-8799-fe74b7b13f91" xsi:nil="true"/>
    <TaksonomiTaxHTField0 xmlns="c027f136-810f-4bf1-8799-fe74b7b13f91">
      <Terms xmlns="http://schemas.microsoft.com/office/infopath/2007/PartnerControls"/>
    </TaksonomiTaxHTField0>
    <HitCount xmlns="c027f136-810f-4bf1-8799-fe74b7b13f91">0</HitCount>
    <FinanceYear xmlns="c027f136-810f-4bf1-8799-fe74b7b13f91" xsi:nil="true"/>
    <Arkiveringsdato xmlns="c027f136-810f-4bf1-8799-fe74b7b13f91">2099-12-31T23:00:00+00:00</Arkiveringsdato>
    <Bevillingsgivere xmlns="c027f136-810f-4bf1-8799-fe74b7b13f91">2;#</Bevillingsgivere>
    <EnclosureFor xmlns="c027f136-810f-4bf1-8799-fe74b7b13f91">
      <Url xsi:nil="true"/>
      <Description xsi:nil="true"/>
    </EnclosureFor>
    <Ingen_x0020_besked_x0020_ved_x0020_arkivering xmlns="c027f136-810f-4bf1-8799-fe74b7b13f91">false</Ingen_x0020_besked_x0020_ved_x0020_arkivering>
    <WebInfoLawCodes xmlns="c027f136-810f-4bf1-8799-fe74b7b13f91" xsi:nil="true"/>
    <IsHiddenFromRollup xmlns="c027f136-810f-4bf1-8799-fe74b7b13f91">0</IsHiddenFromRollup>
    <Afrapportering xmlns="8dd19670-a623-4c4a-8cd0-9c7122017949">590;#</Afrapportering>
    <ProjectID xmlns="c70df750-5352-4088-a10b-a69e290d946e">X590X</Projec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8EB363A814BD714ABDE344FE6172A0F6" ma:contentTypeVersion="97" ma:contentTypeDescription="Contenttype til binære filer der bliver publiceret på Landbrugsinfo" ma:contentTypeScope="" ma:versionID="b63b44d5298651134d5cebcaa672cb9a">
  <xsd:schema xmlns:xsd="http://www.w3.org/2001/XMLSchema" xmlns:xs="http://www.w3.org/2001/XMLSchema" xmlns:p="http://schemas.microsoft.com/office/2006/metadata/properties" xmlns:ns1="http://schemas.microsoft.com/sharepoint/v3" xmlns:ns2="c027f136-810f-4bf1-8799-fe74b7b13f91" xmlns:ns3="5aa14257-579e-4a1f-bbbb-3c8dd7393476" xmlns:ns4="303eeafb-7dff-46db-9396-e9c651f530ea" xmlns:ns5="8dd19670-a623-4c4a-8cd0-9c7122017949" xmlns:ns6="c70df750-5352-4088-a10b-a69e290d946e" targetNamespace="http://schemas.microsoft.com/office/2006/metadata/properties" ma:root="true" ma:fieldsID="88b85633c73005aa6515b0253719537d" ns1:_="" ns2:_="" ns3:_="" ns4:_="" ns5:_="" ns6:_="">
    <xsd:import namespace="http://schemas.microsoft.com/sharepoint/v3"/>
    <xsd:import namespace="c027f136-810f-4bf1-8799-fe74b7b13f91"/>
    <xsd:import namespace="5aa14257-579e-4a1f-bbbb-3c8dd7393476"/>
    <xsd:import namespace="303eeafb-7dff-46db-9396-e9c651f530ea"/>
    <xsd:import namespace="8dd19670-a623-4c4a-8cd0-9c7122017949"/>
    <xsd:import namespace="c70df750-5352-4088-a10b-a69e290d946e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5:Afrapportering" minOccurs="0"/>
                <xsd:element ref="ns3:Kontaktpersoner" minOccurs="0"/>
                <xsd:element ref="ns3:Skribenter" minOccurs="0"/>
                <xsd:element ref="ns6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7f136-810f-4bf1-8799-fe74b7b13f91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 ma:readOnly="false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19670-a623-4c4a-8cd0-9c7122017949" elementFormDefault="qualified">
    <xsd:import namespace="http://schemas.microsoft.com/office/2006/documentManagement/types"/>
    <xsd:import namespace="http://schemas.microsoft.com/office/infopath/2007/PartnerControls"/>
    <xsd:element name="Afrapportering" ma:index="75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df750-5352-4088-a10b-a69e290d946e" elementFormDefault="qualified">
    <xsd:import namespace="http://schemas.microsoft.com/office/2006/documentManagement/types"/>
    <xsd:import namespace="http://schemas.microsoft.com/office/infopath/2007/PartnerControls"/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A9A39-4C80-41D8-9AAA-673D34416012}"/>
</file>

<file path=customXml/itemProps2.xml><?xml version="1.0" encoding="utf-8"?>
<ds:datastoreItem xmlns:ds="http://schemas.openxmlformats.org/officeDocument/2006/customXml" ds:itemID="{A45F795F-7DB7-4827-9A83-0923D1CD2725}"/>
</file>

<file path=customXml/itemProps3.xml><?xml version="1.0" encoding="utf-8"?>
<ds:datastoreItem xmlns:ds="http://schemas.openxmlformats.org/officeDocument/2006/customXml" ds:itemID="{3C2A7545-8F07-4113-B7FD-517D67953507}"/>
</file>

<file path=customXml/itemProps4.xml><?xml version="1.0" encoding="utf-8"?>
<ds:datastoreItem xmlns:ds="http://schemas.openxmlformats.org/officeDocument/2006/customXml" ds:itemID="{FEC47B2A-D82E-48B1-BD35-C3F0BDAE22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_@RISKFitInformation</vt:lpstr>
      <vt:lpstr>sjæl_sand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Udbyttefordeling i region Sjælland, sandjord</dc:title>
  <dc:creator>Ove Lund</dc:creator>
  <cp:lastModifiedBy>Ove Lund</cp:lastModifiedBy>
  <dcterms:created xsi:type="dcterms:W3CDTF">2014-12-22T07:55:06Z</dcterms:created>
  <dcterms:modified xsi:type="dcterms:W3CDTF">2014-12-22T07:55:06Z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0x010100C568DB52D9D0A14D9B2FDCC96666E9F2007948130EC3DB064584E219954237AF3900242457EFB8B24247815D688C526CD44D00C26A9DBCB02B5C4DA1F017B836C045C00060750ADE2E6249BABB5C6118FC133DE800AF2E6DC7107240CAAE62CB7A7C0C3100008EB363A814BD714ABDE344FE6172A0F6</vt:lpwstr>
  </property>
  <property fmtid="{D5CDD505-2E9C-101B-9397-08002B2CF9AE}" pid="3" name="_dlc_DocIdItemGuid">
    <vt:lpwstr>049a03ec-7fc7-416e-9948-776a082932ac</vt:lpwstr>
  </property>
  <property fmtid="{D5CDD505-2E9C-101B-9397-08002B2CF9AE}" pid="4" name="Taksonomi">
    <vt:lpwstr/>
  </property>
  <property fmtid="{D5CDD505-2E9C-101B-9397-08002B2CF9AE}" pid="5" name="Dokumentdato">
    <vt:lpwstr/>
  </property>
  <property fmtid="{D5CDD505-2E9C-101B-9397-08002B2CF9AE}" pid="6" name="Order">
    <vt:r8>2700</vt:r8>
  </property>
  <property fmtid="{D5CDD505-2E9C-101B-9397-08002B2CF9AE}" pid="7" name="xd_ProgID">
    <vt:lpwstr/>
  </property>
  <property fmtid="{D5CDD505-2E9C-101B-9397-08002B2CF9AE}" pid="8" name="_Source">
    <vt:lpwstr/>
  </property>
  <property fmtid="{D5CDD505-2E9C-101B-9397-08002B2CF9AE}" pid="9" name="Kilde2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SchultzId">
    <vt:lpwstr/>
  </property>
  <property fmtid="{D5CDD505-2E9C-101B-9397-08002B2CF9AE}" pid="15" name="P0">
    <vt:bool>false</vt:bool>
  </property>
  <property fmtid="{D5CDD505-2E9C-101B-9397-08002B2CF9AE}" pid="16" name="Placering">
    <vt:lpwstr/>
  </property>
  <property fmtid="{D5CDD505-2E9C-101B-9397-08002B2CF9AE}" pid="17" name="Callname">
    <vt:lpwstr/>
  </property>
  <property fmtid="{D5CDD505-2E9C-101B-9397-08002B2CF9AE}" pid="19" name="Arrangoer">
    <vt:lpwstr/>
  </property>
  <property fmtid="{D5CDD505-2E9C-101B-9397-08002B2CF9AE}" pid="20" name="Titel2">
    <vt:lpwstr/>
  </property>
  <property fmtid="{D5CDD505-2E9C-101B-9397-08002B2CF9AE}" pid="21" name="Omraade">
    <vt:lpwstr/>
  </property>
  <property fmtid="{D5CDD505-2E9C-101B-9397-08002B2CF9AE}" pid="22" name="Hovedomraade">
    <vt:lpwstr/>
  </property>
  <property fmtid="{D5CDD505-2E9C-101B-9397-08002B2CF9AE}" pid="23" name="Shortname">
    <vt:lpwstr/>
  </property>
  <property fmtid="{D5CDD505-2E9C-101B-9397-08002B2CF9AE}" pid="24" name="display_urn">
    <vt:lpwstr>Anja Kruse Christensen (001AKCH)</vt:lpwstr>
  </property>
  <property fmtid="{D5CDD505-2E9C-101B-9397-08002B2CF9AE}" pid="25" name="URL">
    <vt:lpwstr/>
  </property>
  <property fmtid="{D5CDD505-2E9C-101B-9397-08002B2CF9AE}" pid="26" name="Maalrettet">
    <vt:lpwstr/>
  </property>
  <property fmtid="{D5CDD505-2E9C-101B-9397-08002B2CF9AE}" pid="27" name="xd_Signature">
    <vt:bool>false</vt:bool>
  </property>
  <property fmtid="{D5CDD505-2E9C-101B-9397-08002B2CF9AE}" pid="28" name="Type">
    <vt:lpwstr/>
  </property>
  <property fmtid="{D5CDD505-2E9C-101B-9397-08002B2CF9AE}" pid="30" name="Tilmelding">
    <vt:lpwstr/>
  </property>
  <property fmtid="{D5CDD505-2E9C-101B-9397-08002B2CF9AE}" pid="31" name="SummaryLinks2">
    <vt:lpwstr/>
  </property>
  <property fmtid="{D5CDD505-2E9C-101B-9397-08002B2CF9AE}" pid="32" name="Aar">
    <vt:lpwstr/>
  </property>
  <property fmtid="{D5CDD505-2E9C-101B-9397-08002B2CF9AE}" pid="33" name="Menupunkter">
    <vt:lpwstr/>
  </property>
  <property fmtid="{D5CDD505-2E9C-101B-9397-08002B2CF9AE}" pid="34" name="Sted">
    <vt:lpwstr/>
  </property>
</Properties>
</file>